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<sst xmlns="http://schemas.openxmlformats.org/spreadsheetml/2006/main" count="103" uniqueCount="96">
  <si>
    <t xml:space="preserve">A B B </t>
  </si>
  <si>
    <t xml:space="preserve">A C C </t>
  </si>
  <si>
    <t xml:space="preserve">Aditya Birla Nuvo </t>
  </si>
  <si>
    <t>Andhra Bank</t>
  </si>
  <si>
    <t xml:space="preserve">Arvind Mills </t>
  </si>
  <si>
    <t xml:space="preserve">Ashok Leyland </t>
  </si>
  <si>
    <t xml:space="preserve">Asian Paints </t>
  </si>
  <si>
    <t xml:space="preserve">Bajaj Auto </t>
  </si>
  <si>
    <t xml:space="preserve">Bajaj Hindusthan </t>
  </si>
  <si>
    <t>Balrampur Chini</t>
  </si>
  <si>
    <t>Bank Of Baroda</t>
  </si>
  <si>
    <t>Bank Of India</t>
  </si>
  <si>
    <t>BEML</t>
  </si>
  <si>
    <t xml:space="preserve">Bharat Electronics </t>
  </si>
  <si>
    <t xml:space="preserve">Bharat Forge </t>
  </si>
  <si>
    <t>BHEL</t>
  </si>
  <si>
    <t>BPCL</t>
  </si>
  <si>
    <t xml:space="preserve">Bharti Airtel </t>
  </si>
  <si>
    <t>NA</t>
  </si>
  <si>
    <t>Canara Bank</t>
  </si>
  <si>
    <t>Century Textiles</t>
  </si>
  <si>
    <t xml:space="preserve">Cipla </t>
  </si>
  <si>
    <t>Colgate- Palmolive</t>
  </si>
  <si>
    <t xml:space="preserve">Crompton Greaves </t>
  </si>
  <si>
    <t xml:space="preserve">Cummins India </t>
  </si>
  <si>
    <t>Dr. Reddy'S Labs</t>
  </si>
  <si>
    <t>Financial Tech.</t>
  </si>
  <si>
    <t xml:space="preserve">G A I L (India) </t>
  </si>
  <si>
    <t>Glaxosmithkline Pharma</t>
  </si>
  <si>
    <t xml:space="preserve">Glenmark Pharmaceuticals </t>
  </si>
  <si>
    <t xml:space="preserve">Grasim Industries </t>
  </si>
  <si>
    <t xml:space="preserve">Gujarat Ambuja Cements </t>
  </si>
  <si>
    <t xml:space="preserve">H C L Technologies </t>
  </si>
  <si>
    <t xml:space="preserve">H D F C Bank </t>
  </si>
  <si>
    <t xml:space="preserve">Hero Honda Motors </t>
  </si>
  <si>
    <t xml:space="preserve">Hindalco Industries </t>
  </si>
  <si>
    <t xml:space="preserve">Hindustan Lever </t>
  </si>
  <si>
    <t>HPCL</t>
  </si>
  <si>
    <t>HDFC</t>
  </si>
  <si>
    <t xml:space="preserve">I C I C I Bank </t>
  </si>
  <si>
    <t xml:space="preserve">I T C </t>
  </si>
  <si>
    <t xml:space="preserve">I-Flex Solutions </t>
  </si>
  <si>
    <t>Indian Hotels</t>
  </si>
  <si>
    <t xml:space="preserve">Indian Oil Corp. </t>
  </si>
  <si>
    <t>IPCL</t>
  </si>
  <si>
    <t>IDBI</t>
  </si>
  <si>
    <t xml:space="preserve">Infosys Tech. </t>
  </si>
  <si>
    <t>IDFC</t>
  </si>
  <si>
    <t xml:space="preserve">J S W Steel </t>
  </si>
  <si>
    <t xml:space="preserve">Jaiprakash Associates </t>
  </si>
  <si>
    <t>Jet Airways</t>
  </si>
  <si>
    <t xml:space="preserve">Kotak Mahindra Bank </t>
  </si>
  <si>
    <t xml:space="preserve">Larsen &amp; Toubro </t>
  </si>
  <si>
    <t xml:space="preserve">Lupin </t>
  </si>
  <si>
    <t>MTNL</t>
  </si>
  <si>
    <t xml:space="preserve">Mahindra &amp; Mahindra </t>
  </si>
  <si>
    <t xml:space="preserve">Maruti Udyog </t>
  </si>
  <si>
    <t xml:space="preserve">Matrix Laboratories </t>
  </si>
  <si>
    <t>Motor Industries</t>
  </si>
  <si>
    <t xml:space="preserve">N T P C </t>
  </si>
  <si>
    <t xml:space="preserve">National Aluminium Co. </t>
  </si>
  <si>
    <t xml:space="preserve">Nestle India </t>
  </si>
  <si>
    <t>Nicholas Piramal</t>
  </si>
  <si>
    <t xml:space="preserve">ONGC </t>
  </si>
  <si>
    <t>Oriental Bank Of Commerce</t>
  </si>
  <si>
    <t>Patni Computer</t>
  </si>
  <si>
    <t xml:space="preserve">Petronet L N G </t>
  </si>
  <si>
    <t xml:space="preserve">Punj Lloyd </t>
  </si>
  <si>
    <t>Punjab National Bank</t>
  </si>
  <si>
    <t xml:space="preserve">Ranbaxy Laboratories </t>
  </si>
  <si>
    <t xml:space="preserve">Raymond </t>
  </si>
  <si>
    <t xml:space="preserve">Reliance Capital </t>
  </si>
  <si>
    <t xml:space="preserve">Reliance Communications </t>
  </si>
  <si>
    <t xml:space="preserve">Reliance Energy </t>
  </si>
  <si>
    <t xml:space="preserve">Reliance Industries </t>
  </si>
  <si>
    <t xml:space="preserve">Reliance Natural Resources </t>
  </si>
  <si>
    <t>Company</t>
  </si>
  <si>
    <t>3-Year PE Band</t>
  </si>
  <si>
    <t>Current</t>
  </si>
  <si>
    <t>PE</t>
  </si>
  <si>
    <t>EPS  Last FY</t>
  </si>
  <si>
    <t>Trailing EPS 4 Qtrs</t>
  </si>
  <si>
    <t>Multex EPS estimates</t>
  </si>
  <si>
    <t>Returns (%)</t>
  </si>
  <si>
    <t>Low</t>
  </si>
  <si>
    <t>High</t>
  </si>
  <si>
    <t>FY06</t>
  </si>
  <si>
    <t>FY07</t>
  </si>
  <si>
    <t>1 mths</t>
  </si>
  <si>
    <t>3 mths</t>
  </si>
  <si>
    <t>6 mths</t>
  </si>
  <si>
    <t>Estimate with current PE for annual results</t>
  </si>
  <si>
    <t>LTP Price*  ( insert todays CLP to calculte uptodate</t>
  </si>
  <si>
    <t>Current P/e - LTP/ Trailing EPS</t>
  </si>
  <si>
    <t>Diff with current prices - rough estimate for decsion</t>
  </si>
  <si>
    <t>Rough decision - need to do further analysis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</si>
</sst>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7.5"/>
      <name val="Verdana"/>
      <family val="2"/>
    </font>
    <font>
      <b/>
      <sz val="10"/>
      <name val="Arial"/>
      <family val="0"/>
    </font>
    <font>
      <b/>
      <sz val="7.5"/>
      <color indexed="18"/>
      <name val="Verdana"/>
      <family val="2"/>
    </font>
    <font>
      <sz val="7.5"/>
      <name val="Arial"/>
      <family val="0"/>
    </font>
    <font>
      <sz val="8"/>
      <name val="Arial"/>
      <family val="0"/>
    </font>
    <font>
      <b/>
      <sz val="7.5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43" fontId="0" fillId="0" borderId="0" xfId="15" applyAlignment="1">
      <alignment/>
    </xf>
    <xf numFmtId="43" fontId="4" fillId="0" borderId="0" xfId="15" applyFont="1" applyAlignment="1">
      <alignment/>
    </xf>
    <xf numFmtId="0" fontId="0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43" fontId="6" fillId="0" borderId="3" xfId="15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1"/>
  <sheetViews>
    <sheetView tabSelected="1" workbookViewId="0" topLeftCell="A1">
      <selection activeCell="D16" sqref="D16"/>
    </sheetView>
  </sheetViews>
  <sheetFormatPr defaultColWidth="9.140625" defaultRowHeight="12.75"/>
  <cols>
    <col min="13" max="13" width="9.28125" style="0" bestFit="1" customWidth="1"/>
    <col min="14" max="15" width="10.28125" style="0" bestFit="1" customWidth="1"/>
  </cols>
  <sheetData>
    <row r="2" spans="1:16" ht="12.75">
      <c r="A2" s="25" t="s">
        <v>76</v>
      </c>
      <c r="B2" s="28" t="s">
        <v>77</v>
      </c>
      <c r="C2" s="28"/>
      <c r="D2" s="13" t="s">
        <v>78</v>
      </c>
      <c r="E2" s="30" t="s">
        <v>80</v>
      </c>
      <c r="F2" s="33" t="s">
        <v>81</v>
      </c>
      <c r="G2" s="17" t="s">
        <v>82</v>
      </c>
      <c r="H2" s="18"/>
      <c r="I2" s="21" t="s">
        <v>83</v>
      </c>
      <c r="J2" s="22"/>
      <c r="K2" s="22"/>
      <c r="L2" s="6"/>
      <c r="M2" s="7"/>
      <c r="N2" s="7"/>
      <c r="O2" s="7"/>
      <c r="P2" s="7"/>
    </row>
    <row r="3" spans="1:16" ht="12.75">
      <c r="A3" s="26"/>
      <c r="B3" s="29"/>
      <c r="C3" s="29"/>
      <c r="D3" s="5"/>
      <c r="E3" s="31"/>
      <c r="F3" s="34"/>
      <c r="G3" s="19"/>
      <c r="H3" s="20"/>
      <c r="I3" s="23"/>
      <c r="J3" s="24"/>
      <c r="K3" s="24"/>
      <c r="L3" s="5"/>
      <c r="M3" s="8"/>
      <c r="N3" s="8"/>
      <c r="O3" s="8"/>
      <c r="P3" s="8"/>
    </row>
    <row r="4" spans="1:16" ht="62.25" customHeight="1">
      <c r="A4" s="27"/>
      <c r="B4" s="15" t="s">
        <v>84</v>
      </c>
      <c r="C4" s="16" t="s">
        <v>85</v>
      </c>
      <c r="D4" s="14" t="s">
        <v>79</v>
      </c>
      <c r="E4" s="32"/>
      <c r="F4" s="35"/>
      <c r="G4" s="12" t="s">
        <v>86</v>
      </c>
      <c r="H4" s="9" t="s">
        <v>87</v>
      </c>
      <c r="I4" s="10" t="s">
        <v>88</v>
      </c>
      <c r="J4" s="10" t="s">
        <v>89</v>
      </c>
      <c r="K4" s="10" t="s">
        <v>90</v>
      </c>
      <c r="L4" s="9" t="s">
        <v>92</v>
      </c>
      <c r="M4" s="11" t="s">
        <v>93</v>
      </c>
      <c r="N4" s="11" t="s">
        <v>91</v>
      </c>
      <c r="O4" s="11" t="s">
        <v>94</v>
      </c>
      <c r="P4" s="11" t="s">
        <v>95</v>
      </c>
    </row>
    <row r="5" spans="1:16" ht="12.75">
      <c r="A5" s="1" t="s">
        <v>0</v>
      </c>
      <c r="B5" s="2">
        <v>23.6</v>
      </c>
      <c r="C5" s="2">
        <v>59.81</v>
      </c>
      <c r="D5" s="2">
        <v>53.62</v>
      </c>
      <c r="E5" s="2">
        <v>50.48</v>
      </c>
      <c r="F5" s="2">
        <v>70.71</v>
      </c>
      <c r="G5" s="2">
        <v>79.4</v>
      </c>
      <c r="H5" s="2">
        <v>112.4</v>
      </c>
      <c r="I5" s="2">
        <v>9.48</v>
      </c>
      <c r="J5" s="2">
        <v>34.23</v>
      </c>
      <c r="K5" s="2">
        <v>67.79</v>
      </c>
      <c r="L5" s="2">
        <v>3791.1</v>
      </c>
      <c r="M5" s="4">
        <f aca="true" t="shared" si="0" ref="M5:M36">L5/F5</f>
        <v>53.61476453118371</v>
      </c>
      <c r="N5" s="4">
        <f aca="true" t="shared" si="1" ref="N5:N36">M5*G5</f>
        <v>4257.012303775987</v>
      </c>
      <c r="O5" s="4">
        <f>N5-L5</f>
        <v>465.91230377598686</v>
      </c>
      <c r="P5" t="str">
        <f>IF(N5&gt;L5,"BUY","Sale")</f>
        <v>BUY</v>
      </c>
    </row>
    <row r="6" spans="1:16" ht="12.75">
      <c r="A6" s="1" t="s">
        <v>1</v>
      </c>
      <c r="B6" s="2">
        <v>17.17</v>
      </c>
      <c r="C6" s="2">
        <v>44.8</v>
      </c>
      <c r="D6" s="2">
        <v>24.2</v>
      </c>
      <c r="E6" s="2">
        <v>26.71</v>
      </c>
      <c r="F6" s="2">
        <v>42.81</v>
      </c>
      <c r="G6" s="2">
        <v>57.27</v>
      </c>
      <c r="H6" s="2">
        <v>71.7</v>
      </c>
      <c r="I6" s="2">
        <v>2.09</v>
      </c>
      <c r="J6" s="2">
        <v>14.47</v>
      </c>
      <c r="K6" s="2">
        <v>37.46</v>
      </c>
      <c r="L6" s="2">
        <v>1036.2</v>
      </c>
      <c r="M6" s="4">
        <f t="shared" si="0"/>
        <v>24.204625087596355</v>
      </c>
      <c r="N6" s="4">
        <f t="shared" si="1"/>
        <v>1386.1988787666432</v>
      </c>
      <c r="O6" s="4">
        <f>N6-L6</f>
        <v>349.9988787666432</v>
      </c>
      <c r="P6" t="str">
        <f aca="true" t="shared" si="2" ref="P6:P69">IF(N6&gt;L6,"BUY","Sale")</f>
        <v>BUY</v>
      </c>
    </row>
    <row r="7" spans="1:16" ht="18.75">
      <c r="A7" s="1" t="s">
        <v>2</v>
      </c>
      <c r="B7" s="2">
        <v>8.91</v>
      </c>
      <c r="C7" s="2">
        <v>57.27</v>
      </c>
      <c r="D7" s="2">
        <v>55.16</v>
      </c>
      <c r="E7" s="2">
        <v>28.36</v>
      </c>
      <c r="F7" s="2">
        <v>21</v>
      </c>
      <c r="G7" s="2">
        <v>36.05</v>
      </c>
      <c r="H7" s="2">
        <v>37.74</v>
      </c>
      <c r="I7" s="2">
        <v>16.39</v>
      </c>
      <c r="J7" s="2">
        <v>43.15</v>
      </c>
      <c r="K7" s="2">
        <v>97.07</v>
      </c>
      <c r="L7" s="2">
        <v>1158.45</v>
      </c>
      <c r="M7" s="4">
        <f t="shared" si="0"/>
        <v>55.16428571428572</v>
      </c>
      <c r="N7" s="4">
        <f t="shared" si="1"/>
        <v>1988.6725</v>
      </c>
      <c r="O7" s="4">
        <f>N7-L7</f>
        <v>830.2224999999999</v>
      </c>
      <c r="P7" t="str">
        <f t="shared" si="2"/>
        <v>BUY</v>
      </c>
    </row>
    <row r="8" spans="1:16" ht="12.75">
      <c r="A8" s="1" t="s">
        <v>3</v>
      </c>
      <c r="B8" s="2">
        <v>3.1</v>
      </c>
      <c r="C8" s="2">
        <v>10.17</v>
      </c>
      <c r="D8" s="2">
        <v>8.61</v>
      </c>
      <c r="E8" s="2">
        <v>10</v>
      </c>
      <c r="F8" s="2">
        <v>9.79</v>
      </c>
      <c r="G8" s="2">
        <v>10.75</v>
      </c>
      <c r="H8" s="2">
        <v>12.19</v>
      </c>
      <c r="I8" s="2">
        <v>-8.72</v>
      </c>
      <c r="J8" s="2">
        <v>1.14</v>
      </c>
      <c r="K8" s="2">
        <v>28.51</v>
      </c>
      <c r="L8" s="2">
        <v>84.3</v>
      </c>
      <c r="M8" s="4">
        <f t="shared" si="0"/>
        <v>8.610827374872319</v>
      </c>
      <c r="N8" s="4">
        <f t="shared" si="1"/>
        <v>92.56639427987743</v>
      </c>
      <c r="O8" s="4">
        <f aca="true" t="shared" si="3" ref="O8:O71">N8-L8</f>
        <v>8.266394279877431</v>
      </c>
      <c r="P8" t="str">
        <f t="shared" si="2"/>
        <v>BUY</v>
      </c>
    </row>
    <row r="9" spans="1:16" ht="12.75">
      <c r="A9" s="1" t="s">
        <v>4</v>
      </c>
      <c r="B9" s="2">
        <v>7.42</v>
      </c>
      <c r="C9" s="2">
        <v>37.16</v>
      </c>
      <c r="D9" s="2">
        <v>26.56</v>
      </c>
      <c r="E9" s="2">
        <v>4.97</v>
      </c>
      <c r="F9" s="2">
        <v>1.91</v>
      </c>
      <c r="G9" s="2">
        <v>2.6</v>
      </c>
      <c r="H9" s="2">
        <v>4</v>
      </c>
      <c r="I9" s="2">
        <v>-10.16</v>
      </c>
      <c r="J9" s="2">
        <v>-22.25</v>
      </c>
      <c r="K9" s="2">
        <v>-8.46</v>
      </c>
      <c r="L9" s="2">
        <v>50.85</v>
      </c>
      <c r="M9" s="4">
        <f t="shared" si="0"/>
        <v>26.62303664921466</v>
      </c>
      <c r="N9" s="4">
        <f t="shared" si="1"/>
        <v>69.21989528795812</v>
      </c>
      <c r="O9" s="4">
        <f t="shared" si="3"/>
        <v>18.369895287958123</v>
      </c>
      <c r="P9" t="str">
        <f t="shared" si="2"/>
        <v>BUY</v>
      </c>
    </row>
    <row r="10" spans="1:16" ht="18.75">
      <c r="A10" s="1" t="s">
        <v>5</v>
      </c>
      <c r="B10" s="2">
        <v>9.16</v>
      </c>
      <c r="C10" s="2">
        <v>21.96</v>
      </c>
      <c r="D10" s="2">
        <v>15.66</v>
      </c>
      <c r="E10" s="2">
        <v>2.4</v>
      </c>
      <c r="F10" s="2">
        <v>2.71</v>
      </c>
      <c r="G10" s="2">
        <v>3.1</v>
      </c>
      <c r="H10" s="2">
        <v>3.55</v>
      </c>
      <c r="I10" s="2">
        <v>-7.41</v>
      </c>
      <c r="J10" s="2">
        <v>2.04</v>
      </c>
      <c r="K10" s="2">
        <v>15.65</v>
      </c>
      <c r="L10" s="2">
        <v>42.5</v>
      </c>
      <c r="M10" s="4">
        <f t="shared" si="0"/>
        <v>15.682656826568266</v>
      </c>
      <c r="N10" s="4">
        <f t="shared" si="1"/>
        <v>48.61623616236162</v>
      </c>
      <c r="O10" s="4">
        <f t="shared" si="3"/>
        <v>6.1162361623616235</v>
      </c>
      <c r="P10" t="str">
        <f t="shared" si="2"/>
        <v>BUY</v>
      </c>
    </row>
    <row r="11" spans="1:16" ht="12.75">
      <c r="A11" s="1" t="s">
        <v>6</v>
      </c>
      <c r="B11" s="2">
        <v>17.55</v>
      </c>
      <c r="C11" s="2">
        <v>34.7</v>
      </c>
      <c r="D11" s="2">
        <v>27.31</v>
      </c>
      <c r="E11" s="2">
        <v>19.09</v>
      </c>
      <c r="F11" s="2">
        <v>25.76</v>
      </c>
      <c r="G11" s="2">
        <v>27.3</v>
      </c>
      <c r="H11" s="2">
        <v>32.47</v>
      </c>
      <c r="I11" s="2">
        <v>0.42</v>
      </c>
      <c r="J11" s="2">
        <v>7.6</v>
      </c>
      <c r="K11" s="2">
        <v>27.74</v>
      </c>
      <c r="L11" s="2">
        <v>703.55</v>
      </c>
      <c r="M11" s="4">
        <f t="shared" si="0"/>
        <v>27.31172360248447</v>
      </c>
      <c r="N11" s="4">
        <f t="shared" si="1"/>
        <v>745.610054347826</v>
      </c>
      <c r="O11" s="4">
        <f t="shared" si="3"/>
        <v>42.06005434782605</v>
      </c>
      <c r="P11" t="str">
        <f t="shared" si="2"/>
        <v>BUY</v>
      </c>
    </row>
    <row r="12" spans="1:16" ht="12.75">
      <c r="A12" s="1" t="s">
        <v>7</v>
      </c>
      <c r="B12" s="2">
        <v>10.13</v>
      </c>
      <c r="C12" s="2">
        <v>31.11</v>
      </c>
      <c r="D12" s="2">
        <v>21.29</v>
      </c>
      <c r="E12" s="2">
        <v>105.03</v>
      </c>
      <c r="F12" s="2">
        <v>121.79</v>
      </c>
      <c r="G12" s="2">
        <v>128.6</v>
      </c>
      <c r="H12" s="2">
        <v>156.1</v>
      </c>
      <c r="I12" s="2">
        <v>-0.17</v>
      </c>
      <c r="J12" s="2">
        <v>-3.9</v>
      </c>
      <c r="K12" s="2">
        <v>4.53</v>
      </c>
      <c r="L12" s="2">
        <v>2592.9</v>
      </c>
      <c r="M12" s="4">
        <f t="shared" si="0"/>
        <v>21.289925281221773</v>
      </c>
      <c r="N12" s="4">
        <f t="shared" si="1"/>
        <v>2737.8843911651197</v>
      </c>
      <c r="O12" s="4">
        <f t="shared" si="3"/>
        <v>144.98439116511963</v>
      </c>
      <c r="P12" t="str">
        <f t="shared" si="2"/>
        <v>BUY</v>
      </c>
    </row>
    <row r="13" spans="1:16" ht="18.75">
      <c r="A13" s="1" t="s">
        <v>8</v>
      </c>
      <c r="B13" s="2">
        <v>6.86</v>
      </c>
      <c r="C13" s="2">
        <v>51.28</v>
      </c>
      <c r="D13" s="2">
        <v>17.97</v>
      </c>
      <c r="E13" s="2">
        <v>13.49</v>
      </c>
      <c r="F13" s="2">
        <v>13.49</v>
      </c>
      <c r="G13" s="2">
        <v>17.72</v>
      </c>
      <c r="H13" s="2">
        <v>28.97</v>
      </c>
      <c r="I13" s="2">
        <v>-16.3</v>
      </c>
      <c r="J13" s="2">
        <v>-24.33</v>
      </c>
      <c r="K13" s="2">
        <v>-24.25</v>
      </c>
      <c r="L13" s="2">
        <v>242.3</v>
      </c>
      <c r="M13" s="4">
        <f t="shared" si="0"/>
        <v>17.961452928094886</v>
      </c>
      <c r="N13" s="4">
        <f t="shared" si="1"/>
        <v>318.27694588584137</v>
      </c>
      <c r="O13" s="4">
        <f t="shared" si="3"/>
        <v>75.97694588584136</v>
      </c>
      <c r="P13" t="str">
        <f t="shared" si="2"/>
        <v>BUY</v>
      </c>
    </row>
    <row r="14" spans="1:16" ht="18.75">
      <c r="A14" s="1" t="s">
        <v>9</v>
      </c>
      <c r="B14" s="2">
        <v>6.93</v>
      </c>
      <c r="C14" s="2">
        <v>27.27</v>
      </c>
      <c r="D14" s="2">
        <v>7.27</v>
      </c>
      <c r="E14" s="2">
        <v>7.82</v>
      </c>
      <c r="F14" s="2">
        <v>11.75</v>
      </c>
      <c r="G14" s="2">
        <v>10.6</v>
      </c>
      <c r="H14" s="2">
        <v>12.46</v>
      </c>
      <c r="I14" s="2">
        <v>-12.31</v>
      </c>
      <c r="J14" s="2">
        <v>-11.82</v>
      </c>
      <c r="K14" s="2">
        <v>-28.01</v>
      </c>
      <c r="L14" s="2">
        <v>85.45</v>
      </c>
      <c r="M14" s="4">
        <f t="shared" si="0"/>
        <v>7.272340425531915</v>
      </c>
      <c r="N14" s="4">
        <f t="shared" si="1"/>
        <v>77.0868085106383</v>
      </c>
      <c r="O14" s="4">
        <f t="shared" si="3"/>
        <v>-8.363191489361697</v>
      </c>
      <c r="P14" t="str">
        <f t="shared" si="2"/>
        <v>Sale</v>
      </c>
    </row>
    <row r="15" spans="1:16" ht="18.75">
      <c r="A15" s="1" t="s">
        <v>10</v>
      </c>
      <c r="B15" s="2">
        <v>4.13</v>
      </c>
      <c r="C15" s="2">
        <v>19.85</v>
      </c>
      <c r="D15" s="2">
        <v>11.03</v>
      </c>
      <c r="E15" s="2">
        <v>13.75</v>
      </c>
      <c r="F15" s="2">
        <v>21.68</v>
      </c>
      <c r="G15" s="2">
        <v>26.88</v>
      </c>
      <c r="H15" s="2">
        <v>34.8</v>
      </c>
      <c r="I15" s="2">
        <v>-8.93</v>
      </c>
      <c r="J15" s="2">
        <v>-0.58</v>
      </c>
      <c r="K15" s="2">
        <v>14.37</v>
      </c>
      <c r="L15" s="2">
        <v>239.15</v>
      </c>
      <c r="M15" s="4">
        <f t="shared" si="0"/>
        <v>11.03090405904059</v>
      </c>
      <c r="N15" s="4">
        <f t="shared" si="1"/>
        <v>296.5107011070111</v>
      </c>
      <c r="O15" s="4">
        <f t="shared" si="3"/>
        <v>57.36070110701107</v>
      </c>
      <c r="P15" t="str">
        <f t="shared" si="2"/>
        <v>BUY</v>
      </c>
    </row>
    <row r="16" spans="1:16" ht="12.75">
      <c r="A16" s="1" t="s">
        <v>11</v>
      </c>
      <c r="B16" s="2">
        <v>2.02</v>
      </c>
      <c r="C16" s="2">
        <v>20.58</v>
      </c>
      <c r="D16" s="2">
        <v>9.61</v>
      </c>
      <c r="E16" s="2">
        <v>14.39</v>
      </c>
      <c r="F16" s="2">
        <v>19.16</v>
      </c>
      <c r="G16" s="2">
        <v>18.95</v>
      </c>
      <c r="H16" s="2">
        <v>22.4</v>
      </c>
      <c r="I16" s="2">
        <v>4.96</v>
      </c>
      <c r="J16" s="2">
        <v>36.86</v>
      </c>
      <c r="K16" s="2">
        <v>65.01</v>
      </c>
      <c r="L16" s="2">
        <v>184.15</v>
      </c>
      <c r="M16" s="4">
        <f t="shared" si="0"/>
        <v>9.61116910229645</v>
      </c>
      <c r="N16" s="4">
        <f t="shared" si="1"/>
        <v>182.13165448851774</v>
      </c>
      <c r="O16" s="4">
        <f t="shared" si="3"/>
        <v>-2.0183455114822664</v>
      </c>
      <c r="P16" t="str">
        <f t="shared" si="2"/>
        <v>Sale</v>
      </c>
    </row>
    <row r="17" spans="1:16" ht="12.75">
      <c r="A17" s="1" t="s">
        <v>12</v>
      </c>
      <c r="B17" s="2">
        <v>-162.43</v>
      </c>
      <c r="C17" s="2">
        <v>37.35</v>
      </c>
      <c r="D17" s="2">
        <v>18.15</v>
      </c>
      <c r="E17" s="2">
        <v>43.01</v>
      </c>
      <c r="F17" s="2">
        <v>52.66</v>
      </c>
      <c r="G17" s="2">
        <v>60.2</v>
      </c>
      <c r="H17" s="2">
        <v>71.85</v>
      </c>
      <c r="I17" s="2">
        <v>-9.51</v>
      </c>
      <c r="J17" s="2">
        <v>6.25</v>
      </c>
      <c r="K17" s="2">
        <v>3.81</v>
      </c>
      <c r="L17" s="2">
        <v>955.85</v>
      </c>
      <c r="M17" s="4">
        <f t="shared" si="0"/>
        <v>18.15134827193316</v>
      </c>
      <c r="N17" s="4">
        <f t="shared" si="1"/>
        <v>1092.7111659703762</v>
      </c>
      <c r="O17" s="4">
        <f t="shared" si="3"/>
        <v>136.8611659703762</v>
      </c>
      <c r="P17" t="str">
        <f t="shared" si="2"/>
        <v>BUY</v>
      </c>
    </row>
    <row r="18" spans="1:16" ht="18.75">
      <c r="A18" s="1" t="s">
        <v>13</v>
      </c>
      <c r="B18" s="2">
        <v>9.45</v>
      </c>
      <c r="C18" s="2">
        <v>23.05</v>
      </c>
      <c r="D18" s="2">
        <v>16.57</v>
      </c>
      <c r="E18" s="2">
        <v>71.62</v>
      </c>
      <c r="F18" s="2">
        <v>73.31</v>
      </c>
      <c r="G18" s="2">
        <v>85.6</v>
      </c>
      <c r="H18" s="2">
        <v>99</v>
      </c>
      <c r="I18" s="2">
        <v>10.98</v>
      </c>
      <c r="J18" s="2">
        <v>10.5</v>
      </c>
      <c r="K18" s="2">
        <v>23.23</v>
      </c>
      <c r="L18" s="2">
        <v>1214.85</v>
      </c>
      <c r="M18" s="4">
        <f t="shared" si="0"/>
        <v>16.57140908470877</v>
      </c>
      <c r="N18" s="4">
        <f t="shared" si="1"/>
        <v>1418.5126176510705</v>
      </c>
      <c r="O18" s="4">
        <f t="shared" si="3"/>
        <v>203.6626176510706</v>
      </c>
      <c r="P18" t="str">
        <f t="shared" si="2"/>
        <v>BUY</v>
      </c>
    </row>
    <row r="19" spans="1:16" ht="12.75">
      <c r="A19" s="1" t="s">
        <v>14</v>
      </c>
      <c r="B19" s="2">
        <v>17.38</v>
      </c>
      <c r="C19" s="2">
        <v>52.97</v>
      </c>
      <c r="D19" s="2">
        <v>32.82</v>
      </c>
      <c r="E19" s="2">
        <v>9.14</v>
      </c>
      <c r="F19" s="2">
        <v>10.04</v>
      </c>
      <c r="G19" s="2">
        <v>11.55</v>
      </c>
      <c r="H19" s="2">
        <v>15</v>
      </c>
      <c r="I19" s="2">
        <v>-12.82</v>
      </c>
      <c r="J19" s="2">
        <v>0.18</v>
      </c>
      <c r="K19" s="2">
        <v>10.37</v>
      </c>
      <c r="L19" s="2">
        <v>329.35</v>
      </c>
      <c r="M19" s="4">
        <f t="shared" si="0"/>
        <v>32.803784860557776</v>
      </c>
      <c r="N19" s="4">
        <f t="shared" si="1"/>
        <v>378.88371513944236</v>
      </c>
      <c r="O19" s="4">
        <f t="shared" si="3"/>
        <v>49.533715139442336</v>
      </c>
      <c r="P19" t="str">
        <f t="shared" si="2"/>
        <v>BUY</v>
      </c>
    </row>
    <row r="20" spans="1:16" ht="12.75">
      <c r="A20" s="1" t="s">
        <v>15</v>
      </c>
      <c r="B20" s="2">
        <v>13.34</v>
      </c>
      <c r="C20" s="2">
        <v>95.31</v>
      </c>
      <c r="D20" s="2">
        <v>32.84</v>
      </c>
      <c r="E20" s="2">
        <v>56.22</v>
      </c>
      <c r="F20" s="2">
        <v>77.13</v>
      </c>
      <c r="G20" s="2">
        <v>96.61</v>
      </c>
      <c r="H20" s="2">
        <v>118.5</v>
      </c>
      <c r="I20" s="2">
        <v>3.14</v>
      </c>
      <c r="J20" s="2">
        <v>12.36</v>
      </c>
      <c r="K20" s="2">
        <v>35.2</v>
      </c>
      <c r="L20" s="2">
        <v>2533.2</v>
      </c>
      <c r="M20" s="4">
        <f t="shared" si="0"/>
        <v>32.84325165305329</v>
      </c>
      <c r="N20" s="4">
        <f t="shared" si="1"/>
        <v>3172.986542201478</v>
      </c>
      <c r="O20" s="4">
        <f t="shared" si="3"/>
        <v>639.7865422014784</v>
      </c>
      <c r="P20" t="str">
        <f t="shared" si="2"/>
        <v>BUY</v>
      </c>
    </row>
    <row r="21" spans="1:16" ht="12.75">
      <c r="A21" s="1" t="s">
        <v>16</v>
      </c>
      <c r="B21" s="2">
        <v>-15.19</v>
      </c>
      <c r="C21" s="2">
        <v>308.07</v>
      </c>
      <c r="D21" s="2">
        <v>-11.93</v>
      </c>
      <c r="E21" s="2">
        <v>8.15</v>
      </c>
      <c r="F21" s="2">
        <v>-27.26</v>
      </c>
      <c r="G21" s="2">
        <v>34.6</v>
      </c>
      <c r="H21" s="2">
        <v>42.9</v>
      </c>
      <c r="I21" s="2">
        <v>-10.61</v>
      </c>
      <c r="J21" s="2">
        <v>-15.83</v>
      </c>
      <c r="K21" s="2">
        <v>0.43</v>
      </c>
      <c r="L21" s="2">
        <v>325.25</v>
      </c>
      <c r="M21" s="4">
        <f t="shared" si="0"/>
        <v>-11.931401320616287</v>
      </c>
      <c r="N21" s="4">
        <f t="shared" si="1"/>
        <v>-412.82648569332355</v>
      </c>
      <c r="O21" s="4">
        <f t="shared" si="3"/>
        <v>-738.0764856933235</v>
      </c>
      <c r="P21" t="str">
        <f t="shared" si="2"/>
        <v>Sale</v>
      </c>
    </row>
    <row r="22" spans="1:16" ht="12.75">
      <c r="A22" s="1" t="s">
        <v>17</v>
      </c>
      <c r="B22" s="2">
        <v>-1652</v>
      </c>
      <c r="C22" s="2">
        <v>547052</v>
      </c>
      <c r="D22" s="2">
        <v>42</v>
      </c>
      <c r="E22" s="2">
        <v>10.52</v>
      </c>
      <c r="F22" s="2">
        <v>14.45</v>
      </c>
      <c r="G22" s="2">
        <v>19.97</v>
      </c>
      <c r="H22" s="2">
        <v>28.05</v>
      </c>
      <c r="I22" s="2">
        <v>11.6</v>
      </c>
      <c r="J22" s="2">
        <v>44.34</v>
      </c>
      <c r="K22" s="2">
        <v>80.55</v>
      </c>
      <c r="L22" s="2">
        <v>607.1</v>
      </c>
      <c r="M22" s="4">
        <f t="shared" si="0"/>
        <v>42.01384083044983</v>
      </c>
      <c r="N22" s="4">
        <f t="shared" si="1"/>
        <v>839.0164013840831</v>
      </c>
      <c r="O22" s="4">
        <f t="shared" si="3"/>
        <v>231.9164013840831</v>
      </c>
      <c r="P22" t="str">
        <f t="shared" si="2"/>
        <v>BUY</v>
      </c>
    </row>
    <row r="23" spans="1:16" ht="12.75">
      <c r="A23" s="1" t="s">
        <v>19</v>
      </c>
      <c r="B23" s="2">
        <v>3.46</v>
      </c>
      <c r="C23" s="2">
        <v>13.06</v>
      </c>
      <c r="D23" s="2">
        <v>8.4</v>
      </c>
      <c r="E23" s="2">
        <v>30.68</v>
      </c>
      <c r="F23" s="2">
        <v>33.23</v>
      </c>
      <c r="G23" s="2">
        <v>35.1</v>
      </c>
      <c r="H23" s="2">
        <v>40.78</v>
      </c>
      <c r="I23" s="2">
        <v>-3.87</v>
      </c>
      <c r="J23" s="2">
        <v>17.89</v>
      </c>
      <c r="K23" s="2">
        <v>24.13</v>
      </c>
      <c r="L23" s="2">
        <v>279.1</v>
      </c>
      <c r="M23" s="4">
        <f t="shared" si="0"/>
        <v>8.399037014745714</v>
      </c>
      <c r="N23" s="4">
        <f t="shared" si="1"/>
        <v>294.80619921757454</v>
      </c>
      <c r="O23" s="4">
        <f t="shared" si="3"/>
        <v>15.706199217574522</v>
      </c>
      <c r="P23" t="str">
        <f t="shared" si="2"/>
        <v>BUY</v>
      </c>
    </row>
    <row r="24" spans="1:16" ht="18.75">
      <c r="A24" s="1" t="s">
        <v>20</v>
      </c>
      <c r="B24" s="2">
        <v>11.38</v>
      </c>
      <c r="C24" s="2">
        <v>94.09</v>
      </c>
      <c r="D24" s="2">
        <v>29.56</v>
      </c>
      <c r="E24" s="2">
        <v>7.01</v>
      </c>
      <c r="F24" s="2">
        <v>22.15</v>
      </c>
      <c r="G24" s="2">
        <v>27.2</v>
      </c>
      <c r="H24" s="2">
        <v>41.8</v>
      </c>
      <c r="I24" s="2">
        <v>13.33</v>
      </c>
      <c r="J24" s="2">
        <v>42.18</v>
      </c>
      <c r="K24" s="2">
        <v>95.62</v>
      </c>
      <c r="L24" s="2">
        <v>654.75</v>
      </c>
      <c r="M24" s="4">
        <f t="shared" si="0"/>
        <v>29.55981941309255</v>
      </c>
      <c r="N24" s="4">
        <f t="shared" si="1"/>
        <v>804.0270880361173</v>
      </c>
      <c r="O24" s="4">
        <f t="shared" si="3"/>
        <v>149.27708803611733</v>
      </c>
      <c r="P24" t="str">
        <f t="shared" si="2"/>
        <v>BUY</v>
      </c>
    </row>
    <row r="25" spans="1:16" ht="12.75">
      <c r="A25" s="1" t="s">
        <v>21</v>
      </c>
      <c r="B25" s="2">
        <v>17.05</v>
      </c>
      <c r="C25" s="2">
        <v>43.07</v>
      </c>
      <c r="D25" s="2">
        <v>27.17</v>
      </c>
      <c r="E25" s="2">
        <v>17.44</v>
      </c>
      <c r="F25" s="2">
        <v>8.97</v>
      </c>
      <c r="G25" s="2">
        <v>9.8</v>
      </c>
      <c r="H25" s="2">
        <v>12</v>
      </c>
      <c r="I25" s="2">
        <v>-9.07</v>
      </c>
      <c r="J25" s="2">
        <v>-0.55</v>
      </c>
      <c r="K25" s="2">
        <v>19.52</v>
      </c>
      <c r="L25" s="2">
        <v>243.65</v>
      </c>
      <c r="M25" s="4">
        <f t="shared" si="0"/>
        <v>27.162764771460424</v>
      </c>
      <c r="N25" s="4">
        <f t="shared" si="1"/>
        <v>266.19509476031214</v>
      </c>
      <c r="O25" s="4">
        <f t="shared" si="3"/>
        <v>22.54509476031214</v>
      </c>
      <c r="P25" t="str">
        <f t="shared" si="2"/>
        <v>BUY</v>
      </c>
    </row>
    <row r="26" spans="1:16" ht="18.75">
      <c r="A26" s="1" t="s">
        <v>22</v>
      </c>
      <c r="B26" s="2">
        <v>17.12</v>
      </c>
      <c r="C26" s="2">
        <v>53.09</v>
      </c>
      <c r="D26" s="2">
        <v>45.2</v>
      </c>
      <c r="E26" s="2">
        <v>9.58</v>
      </c>
      <c r="F26" s="2">
        <v>7.98</v>
      </c>
      <c r="G26" s="2">
        <v>13.8</v>
      </c>
      <c r="H26" s="2">
        <v>16.28</v>
      </c>
      <c r="I26" s="2">
        <v>-9.86</v>
      </c>
      <c r="J26" s="2">
        <v>-0.43</v>
      </c>
      <c r="K26" s="2">
        <v>5.31</v>
      </c>
      <c r="L26" s="2">
        <v>360.65</v>
      </c>
      <c r="M26" s="4">
        <f t="shared" si="0"/>
        <v>45.194235588972425</v>
      </c>
      <c r="N26" s="4">
        <f t="shared" si="1"/>
        <v>623.6804511278195</v>
      </c>
      <c r="O26" s="4">
        <f t="shared" si="3"/>
        <v>263.03045112781956</v>
      </c>
      <c r="P26" t="str">
        <f t="shared" si="2"/>
        <v>BUY</v>
      </c>
    </row>
    <row r="27" spans="1:16" ht="18.75">
      <c r="A27" s="1" t="s">
        <v>23</v>
      </c>
      <c r="B27" s="2">
        <v>8.77</v>
      </c>
      <c r="C27" s="2">
        <v>41.55</v>
      </c>
      <c r="D27" s="2">
        <v>37.48</v>
      </c>
      <c r="E27" s="2">
        <v>28.95</v>
      </c>
      <c r="F27" s="2">
        <v>6.73</v>
      </c>
      <c r="G27" s="2">
        <v>10.8</v>
      </c>
      <c r="H27" s="2">
        <v>14.6</v>
      </c>
      <c r="I27" s="2">
        <v>0.4</v>
      </c>
      <c r="J27" s="2">
        <v>15.81</v>
      </c>
      <c r="K27" s="2">
        <v>-70.82</v>
      </c>
      <c r="L27" s="2">
        <v>252.4</v>
      </c>
      <c r="M27" s="4">
        <f t="shared" si="0"/>
        <v>37.5037147102526</v>
      </c>
      <c r="N27" s="4">
        <f t="shared" si="1"/>
        <v>405.0401188707281</v>
      </c>
      <c r="O27" s="4">
        <f t="shared" si="3"/>
        <v>152.64011887072812</v>
      </c>
      <c r="P27" t="str">
        <f t="shared" si="2"/>
        <v>BUY</v>
      </c>
    </row>
    <row r="28" spans="1:16" ht="18.75">
      <c r="A28" s="1" t="s">
        <v>24</v>
      </c>
      <c r="B28" s="2">
        <v>15.88</v>
      </c>
      <c r="C28" s="2">
        <v>31.56</v>
      </c>
      <c r="D28" s="2">
        <v>25.55</v>
      </c>
      <c r="E28" s="2">
        <v>8.5</v>
      </c>
      <c r="F28" s="2">
        <v>10.56</v>
      </c>
      <c r="G28" s="2">
        <v>11.8</v>
      </c>
      <c r="H28" s="2">
        <v>15.4</v>
      </c>
      <c r="I28" s="2">
        <v>-4.95</v>
      </c>
      <c r="J28" s="2">
        <v>32.53</v>
      </c>
      <c r="K28" s="2">
        <v>51.08</v>
      </c>
      <c r="L28" s="2">
        <v>269.9</v>
      </c>
      <c r="M28" s="4">
        <f t="shared" si="0"/>
        <v>25.558712121212118</v>
      </c>
      <c r="N28" s="4">
        <f t="shared" si="1"/>
        <v>301.592803030303</v>
      </c>
      <c r="O28" s="4">
        <f t="shared" si="3"/>
        <v>31.692803030303025</v>
      </c>
      <c r="P28" t="str">
        <f t="shared" si="2"/>
        <v>BUY</v>
      </c>
    </row>
    <row r="29" spans="1:16" ht="18.75">
      <c r="A29" s="1" t="s">
        <v>25</v>
      </c>
      <c r="B29" s="2">
        <v>18.84</v>
      </c>
      <c r="C29" s="2">
        <v>97.35</v>
      </c>
      <c r="D29" s="2">
        <v>26.96</v>
      </c>
      <c r="E29" s="2">
        <v>21.38</v>
      </c>
      <c r="F29" s="2">
        <v>28.3</v>
      </c>
      <c r="G29" s="2">
        <v>39.11</v>
      </c>
      <c r="H29" s="2">
        <v>34.5</v>
      </c>
      <c r="I29" s="2">
        <v>-3.29</v>
      </c>
      <c r="J29" s="2">
        <v>6.95</v>
      </c>
      <c r="K29" s="2">
        <v>-37.26</v>
      </c>
      <c r="L29" s="2">
        <v>763</v>
      </c>
      <c r="M29" s="4">
        <f t="shared" si="0"/>
        <v>26.96113074204947</v>
      </c>
      <c r="N29" s="4">
        <f t="shared" si="1"/>
        <v>1054.4498233215547</v>
      </c>
      <c r="O29" s="4">
        <f t="shared" si="3"/>
        <v>291.44982332155473</v>
      </c>
      <c r="P29" t="str">
        <f t="shared" si="2"/>
        <v>BUY</v>
      </c>
    </row>
    <row r="30" spans="1:16" ht="18.75">
      <c r="A30" s="1" t="s">
        <v>26</v>
      </c>
      <c r="B30" s="2">
        <v>15.2</v>
      </c>
      <c r="C30" s="2">
        <v>344.52</v>
      </c>
      <c r="D30" s="2">
        <v>138.76</v>
      </c>
      <c r="E30" s="2">
        <v>10.97</v>
      </c>
      <c r="F30" s="2">
        <v>13.3</v>
      </c>
      <c r="G30" s="2" t="s">
        <v>18</v>
      </c>
      <c r="H30" s="2" t="s">
        <v>18</v>
      </c>
      <c r="I30" s="2">
        <v>-3.82</v>
      </c>
      <c r="J30" s="2">
        <v>25.58</v>
      </c>
      <c r="K30" s="2">
        <v>34.44</v>
      </c>
      <c r="L30" s="2">
        <v>1845.1</v>
      </c>
      <c r="M30" s="4">
        <f t="shared" si="0"/>
        <v>138.72932330827066</v>
      </c>
      <c r="N30" s="4" t="e">
        <f t="shared" si="1"/>
        <v>#VALUE!</v>
      </c>
      <c r="O30" s="4" t="e">
        <f t="shared" si="3"/>
        <v>#VALUE!</v>
      </c>
      <c r="P30" t="e">
        <f t="shared" si="2"/>
        <v>#VALUE!</v>
      </c>
    </row>
    <row r="31" spans="1:16" ht="12.75">
      <c r="A31" s="1" t="s">
        <v>27</v>
      </c>
      <c r="B31" s="2">
        <v>5.85</v>
      </c>
      <c r="C31" s="2">
        <v>14.2</v>
      </c>
      <c r="D31" s="2">
        <v>10.3</v>
      </c>
      <c r="E31" s="2">
        <v>28.25</v>
      </c>
      <c r="F31" s="2">
        <v>24.68</v>
      </c>
      <c r="G31" s="2">
        <v>25.8</v>
      </c>
      <c r="H31" s="2">
        <v>27.3</v>
      </c>
      <c r="I31" s="2">
        <v>0.55</v>
      </c>
      <c r="J31" s="2">
        <v>-1.8</v>
      </c>
      <c r="K31" s="2">
        <v>6.07</v>
      </c>
      <c r="L31" s="2">
        <v>254.3</v>
      </c>
      <c r="M31" s="4">
        <f t="shared" si="0"/>
        <v>10.30388978930308</v>
      </c>
      <c r="N31" s="4">
        <f t="shared" si="1"/>
        <v>265.8403565640195</v>
      </c>
      <c r="O31" s="4">
        <f t="shared" si="3"/>
        <v>11.540356564019476</v>
      </c>
      <c r="P31" t="str">
        <f t="shared" si="2"/>
        <v>BUY</v>
      </c>
    </row>
    <row r="32" spans="1:16" ht="18.75">
      <c r="A32" s="1" t="s">
        <v>28</v>
      </c>
      <c r="B32" s="2">
        <v>18.09</v>
      </c>
      <c r="C32" s="2">
        <v>42.23</v>
      </c>
      <c r="D32" s="2">
        <v>28.61</v>
      </c>
      <c r="E32" s="2">
        <v>35.17</v>
      </c>
      <c r="F32" s="2">
        <v>40.64</v>
      </c>
      <c r="G32" s="2">
        <v>42.6</v>
      </c>
      <c r="H32" s="2">
        <v>48.4</v>
      </c>
      <c r="I32" s="2">
        <v>-0.94</v>
      </c>
      <c r="J32" s="2">
        <v>-5.56</v>
      </c>
      <c r="K32" s="2">
        <v>10.8</v>
      </c>
      <c r="L32" s="2">
        <v>1162.75</v>
      </c>
      <c r="M32" s="4">
        <f t="shared" si="0"/>
        <v>28.61097440944882</v>
      </c>
      <c r="N32" s="4">
        <f t="shared" si="1"/>
        <v>1218.8275098425197</v>
      </c>
      <c r="O32" s="4">
        <f t="shared" si="3"/>
        <v>56.0775098425197</v>
      </c>
      <c r="P32" t="str">
        <f t="shared" si="2"/>
        <v>BUY</v>
      </c>
    </row>
    <row r="33" spans="1:16" ht="27.75">
      <c r="A33" s="1" t="s">
        <v>29</v>
      </c>
      <c r="B33" s="2">
        <v>16.85</v>
      </c>
      <c r="C33" s="2">
        <v>95.85</v>
      </c>
      <c r="D33" s="2">
        <v>85.67</v>
      </c>
      <c r="E33" s="2">
        <v>5.39</v>
      </c>
      <c r="F33" s="2">
        <v>6.21</v>
      </c>
      <c r="G33" s="2">
        <v>20.7</v>
      </c>
      <c r="H33" s="2">
        <v>33.05</v>
      </c>
      <c r="I33" s="2">
        <v>14.96</v>
      </c>
      <c r="J33" s="2">
        <v>55.94</v>
      </c>
      <c r="K33" s="2">
        <v>91.43</v>
      </c>
      <c r="L33" s="2">
        <v>531.9</v>
      </c>
      <c r="M33" s="4">
        <f t="shared" si="0"/>
        <v>85.65217391304347</v>
      </c>
      <c r="N33" s="4">
        <f t="shared" si="1"/>
        <v>1772.9999999999998</v>
      </c>
      <c r="O33" s="4">
        <f t="shared" si="3"/>
        <v>1241.1</v>
      </c>
      <c r="P33" t="str">
        <f t="shared" si="2"/>
        <v>BUY</v>
      </c>
    </row>
    <row r="34" spans="1:16" ht="18.75">
      <c r="A34" s="1" t="s">
        <v>30</v>
      </c>
      <c r="B34" s="2">
        <v>10.25</v>
      </c>
      <c r="C34" s="2">
        <v>27.43</v>
      </c>
      <c r="D34" s="2">
        <v>23.46</v>
      </c>
      <c r="E34" s="2">
        <v>91.76</v>
      </c>
      <c r="F34" s="2">
        <v>115.3</v>
      </c>
      <c r="G34" s="2">
        <v>190.7</v>
      </c>
      <c r="H34" s="2">
        <v>213.8</v>
      </c>
      <c r="I34" s="2">
        <v>0.29</v>
      </c>
      <c r="J34" s="2">
        <v>18.71</v>
      </c>
      <c r="K34" s="2">
        <v>52.32</v>
      </c>
      <c r="L34" s="2">
        <v>2704.5</v>
      </c>
      <c r="M34" s="4">
        <f t="shared" si="0"/>
        <v>23.456201214223764</v>
      </c>
      <c r="N34" s="4">
        <f t="shared" si="1"/>
        <v>4473.097571552472</v>
      </c>
      <c r="O34" s="4">
        <f t="shared" si="3"/>
        <v>1768.597571552472</v>
      </c>
      <c r="P34" t="str">
        <f t="shared" si="2"/>
        <v>BUY</v>
      </c>
    </row>
    <row r="35" spans="1:16" ht="27.75">
      <c r="A35" s="1" t="s">
        <v>31</v>
      </c>
      <c r="B35" s="2">
        <v>15.84</v>
      </c>
      <c r="C35" s="2">
        <v>32.15</v>
      </c>
      <c r="D35" s="2">
        <v>20.25</v>
      </c>
      <c r="E35" s="2">
        <v>5.52</v>
      </c>
      <c r="F35" s="2">
        <v>6.78</v>
      </c>
      <c r="G35" s="2">
        <v>9.4</v>
      </c>
      <c r="H35" s="2">
        <v>9.04</v>
      </c>
      <c r="I35" s="2">
        <v>2.12</v>
      </c>
      <c r="J35" s="2">
        <v>24.75</v>
      </c>
      <c r="K35" s="2">
        <v>49.95</v>
      </c>
      <c r="L35" s="2">
        <v>137.35</v>
      </c>
      <c r="M35" s="4">
        <f t="shared" si="0"/>
        <v>20.25811209439528</v>
      </c>
      <c r="N35" s="4">
        <f t="shared" si="1"/>
        <v>190.42625368731564</v>
      </c>
      <c r="O35" s="4">
        <f t="shared" si="3"/>
        <v>53.07625368731564</v>
      </c>
      <c r="P35" t="str">
        <f t="shared" si="2"/>
        <v>BUY</v>
      </c>
    </row>
    <row r="36" spans="1:16" ht="18.75">
      <c r="A36" s="1" t="s">
        <v>32</v>
      </c>
      <c r="B36" s="2">
        <v>19.92</v>
      </c>
      <c r="C36" s="2">
        <v>53.94</v>
      </c>
      <c r="D36" s="2">
        <v>26.15</v>
      </c>
      <c r="E36" s="2">
        <v>19.71</v>
      </c>
      <c r="F36" s="2">
        <v>23.23</v>
      </c>
      <c r="G36" s="2">
        <v>31.52</v>
      </c>
      <c r="H36" s="2">
        <v>37.52</v>
      </c>
      <c r="I36" s="2">
        <v>-2.48</v>
      </c>
      <c r="J36" s="2">
        <v>9.9</v>
      </c>
      <c r="K36" s="2">
        <v>36.64</v>
      </c>
      <c r="L36" s="2">
        <v>607.35</v>
      </c>
      <c r="M36" s="4">
        <f t="shared" si="0"/>
        <v>26.145071028842015</v>
      </c>
      <c r="N36" s="4">
        <f t="shared" si="1"/>
        <v>824.0926388291003</v>
      </c>
      <c r="O36" s="4">
        <f t="shared" si="3"/>
        <v>216.74263882910031</v>
      </c>
      <c r="P36" t="str">
        <f t="shared" si="2"/>
        <v>BUY</v>
      </c>
    </row>
    <row r="37" spans="1:16" ht="12.75">
      <c r="A37" s="1" t="s">
        <v>33</v>
      </c>
      <c r="B37" s="2">
        <v>16.05</v>
      </c>
      <c r="C37" s="2">
        <v>36.41</v>
      </c>
      <c r="D37" s="2">
        <v>32.92</v>
      </c>
      <c r="E37" s="2">
        <v>27.8</v>
      </c>
      <c r="F37" s="2">
        <v>31.41</v>
      </c>
      <c r="G37" s="2">
        <v>36.3</v>
      </c>
      <c r="H37" s="2">
        <v>47.5</v>
      </c>
      <c r="I37" s="2">
        <v>-0.98</v>
      </c>
      <c r="J37" s="2">
        <v>25.69</v>
      </c>
      <c r="K37" s="2">
        <v>45.23</v>
      </c>
      <c r="L37" s="2">
        <v>1034</v>
      </c>
      <c r="M37" s="4">
        <f aca="true" t="shared" si="4" ref="M37:M68">L37/F37</f>
        <v>32.91945240369309</v>
      </c>
      <c r="N37" s="4">
        <f aca="true" t="shared" si="5" ref="N37:N68">M37*G37</f>
        <v>1194.9761222540592</v>
      </c>
      <c r="O37" s="4">
        <f t="shared" si="3"/>
        <v>160.9761222540592</v>
      </c>
      <c r="P37" t="str">
        <f t="shared" si="2"/>
        <v>BUY</v>
      </c>
    </row>
    <row r="38" spans="1:16" ht="18.75">
      <c r="A38" s="1" t="s">
        <v>34</v>
      </c>
      <c r="B38" s="2">
        <v>10.61</v>
      </c>
      <c r="C38" s="2">
        <v>20.28</v>
      </c>
      <c r="D38" s="2">
        <v>15.04</v>
      </c>
      <c r="E38" s="2">
        <v>48.68</v>
      </c>
      <c r="F38" s="2">
        <v>49.14</v>
      </c>
      <c r="G38" s="2">
        <v>50</v>
      </c>
      <c r="H38" s="2">
        <v>58.35</v>
      </c>
      <c r="I38" s="2">
        <v>1.85</v>
      </c>
      <c r="J38" s="2">
        <v>-0.85</v>
      </c>
      <c r="K38" s="2">
        <v>-1.79</v>
      </c>
      <c r="L38" s="2">
        <v>738.9</v>
      </c>
      <c r="M38" s="4">
        <f t="shared" si="4"/>
        <v>15.036630036630036</v>
      </c>
      <c r="N38" s="4">
        <f t="shared" si="5"/>
        <v>751.8315018315018</v>
      </c>
      <c r="O38" s="4">
        <f t="shared" si="3"/>
        <v>12.931501831501805</v>
      </c>
      <c r="P38" t="str">
        <f t="shared" si="2"/>
        <v>BUY</v>
      </c>
    </row>
    <row r="39" spans="1:16" ht="18.75">
      <c r="A39" s="1" t="s">
        <v>35</v>
      </c>
      <c r="B39" s="2">
        <v>7.47</v>
      </c>
      <c r="C39" s="2">
        <v>17.86</v>
      </c>
      <c r="D39" s="2">
        <v>9.57</v>
      </c>
      <c r="E39" s="2">
        <v>13.62</v>
      </c>
      <c r="F39" s="2">
        <v>18.18</v>
      </c>
      <c r="G39" s="2">
        <v>21.91</v>
      </c>
      <c r="H39" s="2">
        <v>20.73</v>
      </c>
      <c r="I39" s="2">
        <v>-5.38</v>
      </c>
      <c r="J39" s="2">
        <v>-0.2</v>
      </c>
      <c r="K39" s="2">
        <v>9.22</v>
      </c>
      <c r="L39" s="2">
        <v>174.05</v>
      </c>
      <c r="M39" s="4">
        <f t="shared" si="4"/>
        <v>9.573707370737074</v>
      </c>
      <c r="N39" s="4">
        <f t="shared" si="5"/>
        <v>209.7599284928493</v>
      </c>
      <c r="O39" s="4">
        <f t="shared" si="3"/>
        <v>35.709928492849286</v>
      </c>
      <c r="P39" t="str">
        <f t="shared" si="2"/>
        <v>BUY</v>
      </c>
    </row>
    <row r="40" spans="1:16" ht="18.75">
      <c r="A40" s="1" t="s">
        <v>36</v>
      </c>
      <c r="B40" s="2">
        <v>15.94</v>
      </c>
      <c r="C40" s="2">
        <v>50.7</v>
      </c>
      <c r="D40" s="2">
        <v>35.74</v>
      </c>
      <c r="E40" s="2">
        <v>5.64</v>
      </c>
      <c r="F40" s="2">
        <v>6.41</v>
      </c>
      <c r="G40" s="2">
        <v>7.12</v>
      </c>
      <c r="H40" s="2">
        <v>8.9</v>
      </c>
      <c r="I40" s="2">
        <v>-9.32</v>
      </c>
      <c r="J40" s="2">
        <v>-0.35</v>
      </c>
      <c r="K40" s="2">
        <v>10.27</v>
      </c>
      <c r="L40" s="2">
        <v>229.25</v>
      </c>
      <c r="M40" s="4">
        <f t="shared" si="4"/>
        <v>35.76443057722309</v>
      </c>
      <c r="N40" s="4">
        <f t="shared" si="5"/>
        <v>254.6427457098284</v>
      </c>
      <c r="O40" s="4">
        <f t="shared" si="3"/>
        <v>25.392745709828404</v>
      </c>
      <c r="P40" t="str">
        <f t="shared" si="2"/>
        <v>BUY</v>
      </c>
    </row>
    <row r="41" spans="1:16" ht="12.75">
      <c r="A41" s="1" t="s">
        <v>37</v>
      </c>
      <c r="B41" s="2">
        <v>-11.62</v>
      </c>
      <c r="C41" s="2">
        <v>606.4</v>
      </c>
      <c r="D41" s="2">
        <v>-9.22</v>
      </c>
      <c r="E41" s="2">
        <v>5.32</v>
      </c>
      <c r="F41" s="2">
        <v>-28.74</v>
      </c>
      <c r="G41" s="2">
        <v>25.3</v>
      </c>
      <c r="H41" s="2">
        <v>34.2</v>
      </c>
      <c r="I41" s="2">
        <v>-11.4</v>
      </c>
      <c r="J41" s="2">
        <v>-13.23</v>
      </c>
      <c r="K41" s="2">
        <v>13.93</v>
      </c>
      <c r="L41" s="2">
        <v>265</v>
      </c>
      <c r="M41" s="4">
        <f t="shared" si="4"/>
        <v>-9.220598469032707</v>
      </c>
      <c r="N41" s="4">
        <f t="shared" si="5"/>
        <v>-233.2811412665275</v>
      </c>
      <c r="O41" s="4">
        <f t="shared" si="3"/>
        <v>-498.28114126652747</v>
      </c>
      <c r="P41" t="str">
        <f t="shared" si="2"/>
        <v>Sale</v>
      </c>
    </row>
    <row r="42" spans="1:16" ht="12.75">
      <c r="A42" s="1" t="s">
        <v>38</v>
      </c>
      <c r="B42" s="2">
        <v>14.58</v>
      </c>
      <c r="C42" s="2">
        <v>30.23</v>
      </c>
      <c r="D42" s="2">
        <v>28.06</v>
      </c>
      <c r="E42" s="2">
        <v>48.08</v>
      </c>
      <c r="F42" s="2">
        <v>55.03</v>
      </c>
      <c r="G42" s="2">
        <v>59.26</v>
      </c>
      <c r="H42" s="2">
        <v>69.53</v>
      </c>
      <c r="I42" s="2">
        <v>3.28</v>
      </c>
      <c r="J42" s="2">
        <v>16.22</v>
      </c>
      <c r="K42" s="2">
        <v>27.87</v>
      </c>
      <c r="L42" s="2">
        <v>1544.45</v>
      </c>
      <c r="M42" s="4">
        <f t="shared" si="4"/>
        <v>28.065600581501</v>
      </c>
      <c r="N42" s="4">
        <f t="shared" si="5"/>
        <v>1663.1674904597492</v>
      </c>
      <c r="O42" s="4">
        <f t="shared" si="3"/>
        <v>118.71749045974911</v>
      </c>
      <c r="P42" t="str">
        <f t="shared" si="2"/>
        <v>BUY</v>
      </c>
    </row>
    <row r="43" spans="1:16" ht="12.75">
      <c r="A43" s="1" t="s">
        <v>39</v>
      </c>
      <c r="B43" s="2">
        <v>10.45</v>
      </c>
      <c r="C43" s="2">
        <v>30.65</v>
      </c>
      <c r="D43" s="2">
        <v>28.3</v>
      </c>
      <c r="E43" s="2">
        <v>28.02</v>
      </c>
      <c r="F43" s="2">
        <v>28.96</v>
      </c>
      <c r="G43" s="2">
        <v>35.2</v>
      </c>
      <c r="H43" s="2">
        <v>44.8</v>
      </c>
      <c r="I43" s="2">
        <v>-1.5</v>
      </c>
      <c r="J43" s="2">
        <v>37.4</v>
      </c>
      <c r="K43" s="2">
        <v>63.88</v>
      </c>
      <c r="L43" s="2">
        <v>819.4</v>
      </c>
      <c r="M43" s="4">
        <f t="shared" si="4"/>
        <v>28.294198895027623</v>
      </c>
      <c r="N43" s="4">
        <f t="shared" si="5"/>
        <v>995.9558011049725</v>
      </c>
      <c r="O43" s="4">
        <f t="shared" si="3"/>
        <v>176.5558011049725</v>
      </c>
      <c r="P43" t="str">
        <f t="shared" si="2"/>
        <v>BUY</v>
      </c>
    </row>
    <row r="44" spans="1:16" ht="12.75">
      <c r="A44" s="1" t="s">
        <v>40</v>
      </c>
      <c r="B44" s="2">
        <v>13.51</v>
      </c>
      <c r="C44" s="2">
        <v>41.66</v>
      </c>
      <c r="D44" s="2">
        <v>27.27</v>
      </c>
      <c r="E44" s="2">
        <v>5.95</v>
      </c>
      <c r="F44" s="2">
        <v>6.6</v>
      </c>
      <c r="G44" s="2">
        <v>7.3</v>
      </c>
      <c r="H44" s="2">
        <v>8.53</v>
      </c>
      <c r="I44" s="2">
        <v>-3.2</v>
      </c>
      <c r="J44" s="2">
        <v>-0.99</v>
      </c>
      <c r="K44" s="2">
        <v>12.18</v>
      </c>
      <c r="L44" s="2">
        <v>180.05</v>
      </c>
      <c r="M44" s="4">
        <f t="shared" si="4"/>
        <v>27.280303030303035</v>
      </c>
      <c r="N44" s="4">
        <f t="shared" si="5"/>
        <v>199.14621212121216</v>
      </c>
      <c r="O44" s="4">
        <f t="shared" si="3"/>
        <v>19.096212121212147</v>
      </c>
      <c r="P44" t="str">
        <f t="shared" si="2"/>
        <v>BUY</v>
      </c>
    </row>
    <row r="45" spans="1:16" ht="18.75">
      <c r="A45" s="1" t="s">
        <v>41</v>
      </c>
      <c r="B45" s="2">
        <v>18.41</v>
      </c>
      <c r="C45" s="2">
        <v>53.25</v>
      </c>
      <c r="D45" s="2">
        <v>52.26</v>
      </c>
      <c r="E45" s="2">
        <v>31.8</v>
      </c>
      <c r="F45" s="2">
        <v>38.98</v>
      </c>
      <c r="G45" s="2">
        <v>43</v>
      </c>
      <c r="H45" s="2">
        <v>55.4</v>
      </c>
      <c r="I45" s="2">
        <v>31.41</v>
      </c>
      <c r="J45" s="2">
        <v>43.43</v>
      </c>
      <c r="K45" s="2">
        <v>109.35</v>
      </c>
      <c r="L45" s="2">
        <v>2036.8</v>
      </c>
      <c r="M45" s="4">
        <f t="shared" si="4"/>
        <v>52.25243714725501</v>
      </c>
      <c r="N45" s="4">
        <f t="shared" si="5"/>
        <v>2246.8547973319655</v>
      </c>
      <c r="O45" s="4">
        <f t="shared" si="3"/>
        <v>210.05479733196557</v>
      </c>
      <c r="P45" t="str">
        <f t="shared" si="2"/>
        <v>BUY</v>
      </c>
    </row>
    <row r="46" spans="1:16" ht="12.75">
      <c r="A46" s="1" t="s">
        <v>42</v>
      </c>
      <c r="B46" s="2">
        <v>28.53</v>
      </c>
      <c r="C46" s="2">
        <v>93.1</v>
      </c>
      <c r="D46" s="2">
        <v>39.82</v>
      </c>
      <c r="E46" s="2">
        <v>31.97</v>
      </c>
      <c r="F46" s="2">
        <v>3.79</v>
      </c>
      <c r="G46" s="2">
        <v>6.06</v>
      </c>
      <c r="H46" s="2">
        <v>7.62</v>
      </c>
      <c r="I46" s="2">
        <v>0.43</v>
      </c>
      <c r="J46" s="2">
        <v>-88.21</v>
      </c>
      <c r="K46" s="2">
        <v>-84.95</v>
      </c>
      <c r="L46" s="2">
        <v>151.1</v>
      </c>
      <c r="M46" s="4">
        <f t="shared" si="4"/>
        <v>39.86807387862797</v>
      </c>
      <c r="N46" s="4">
        <f t="shared" si="5"/>
        <v>241.60052770448547</v>
      </c>
      <c r="O46" s="4">
        <f t="shared" si="3"/>
        <v>90.50052770448548</v>
      </c>
      <c r="P46" t="str">
        <f t="shared" si="2"/>
        <v>BUY</v>
      </c>
    </row>
    <row r="47" spans="1:16" ht="18.75">
      <c r="A47" s="1" t="s">
        <v>43</v>
      </c>
      <c r="B47" s="2">
        <v>-19.64</v>
      </c>
      <c r="C47" s="2">
        <v>59.17</v>
      </c>
      <c r="D47" s="2">
        <v>-5.95</v>
      </c>
      <c r="E47" s="2">
        <v>37.17</v>
      </c>
      <c r="F47" s="2">
        <v>-70.89</v>
      </c>
      <c r="G47" s="2">
        <v>40.7</v>
      </c>
      <c r="H47" s="2">
        <v>45.83</v>
      </c>
      <c r="I47" s="2">
        <v>-12.84</v>
      </c>
      <c r="J47" s="2">
        <v>-17.44</v>
      </c>
      <c r="K47" s="2">
        <v>23.95</v>
      </c>
      <c r="L47" s="2">
        <v>421.8</v>
      </c>
      <c r="M47" s="4">
        <f t="shared" si="4"/>
        <v>-5.950063478628862</v>
      </c>
      <c r="N47" s="4">
        <f t="shared" si="5"/>
        <v>-242.1675835801947</v>
      </c>
      <c r="O47" s="4">
        <f t="shared" si="3"/>
        <v>-663.9675835801947</v>
      </c>
      <c r="P47" t="str">
        <f t="shared" si="2"/>
        <v>Sale</v>
      </c>
    </row>
    <row r="48" spans="1:16" ht="12.75">
      <c r="A48" s="1" t="s">
        <v>44</v>
      </c>
      <c r="B48" s="2">
        <v>4.98</v>
      </c>
      <c r="C48" s="2">
        <v>18.68</v>
      </c>
      <c r="D48" s="2">
        <v>6.52</v>
      </c>
      <c r="E48" s="2">
        <v>40.71</v>
      </c>
      <c r="F48" s="2">
        <v>41.33</v>
      </c>
      <c r="G48" s="2">
        <v>40.14</v>
      </c>
      <c r="H48" s="2">
        <v>38.3</v>
      </c>
      <c r="I48" s="2">
        <v>-8.3</v>
      </c>
      <c r="J48" s="2">
        <v>-6.71</v>
      </c>
      <c r="K48" s="2">
        <v>8.73</v>
      </c>
      <c r="L48" s="2">
        <v>269.65</v>
      </c>
      <c r="M48" s="4">
        <f t="shared" si="4"/>
        <v>6.524316477135253</v>
      </c>
      <c r="N48" s="4">
        <f t="shared" si="5"/>
        <v>261.88606339220905</v>
      </c>
      <c r="O48" s="4">
        <f t="shared" si="3"/>
        <v>-7.763936607790924</v>
      </c>
      <c r="P48" t="str">
        <f t="shared" si="2"/>
        <v>Sale</v>
      </c>
    </row>
    <row r="49" spans="1:16" ht="12.75">
      <c r="A49" s="1" t="s">
        <v>45</v>
      </c>
      <c r="B49" s="2">
        <v>-4.69</v>
      </c>
      <c r="C49" s="2">
        <v>28.18</v>
      </c>
      <c r="D49" s="2">
        <v>13.16</v>
      </c>
      <c r="E49" s="2">
        <v>-20.38</v>
      </c>
      <c r="F49" s="2">
        <v>5.94</v>
      </c>
      <c r="G49" s="2">
        <v>8.89</v>
      </c>
      <c r="H49" s="2">
        <v>11.39</v>
      </c>
      <c r="I49" s="2">
        <v>-2.19</v>
      </c>
      <c r="J49" s="2">
        <v>25.82</v>
      </c>
      <c r="K49" s="2">
        <v>37.43</v>
      </c>
      <c r="L49" s="2">
        <v>78.2</v>
      </c>
      <c r="M49" s="4">
        <f t="shared" si="4"/>
        <v>13.164983164983164</v>
      </c>
      <c r="N49" s="4">
        <f t="shared" si="5"/>
        <v>117.03670033670033</v>
      </c>
      <c r="O49" s="4">
        <f t="shared" si="3"/>
        <v>38.83670033670033</v>
      </c>
      <c r="P49" t="str">
        <f t="shared" si="2"/>
        <v>BUY</v>
      </c>
    </row>
    <row r="50" spans="1:16" ht="12.75">
      <c r="A50" s="1" t="s">
        <v>46</v>
      </c>
      <c r="B50" s="2">
        <v>24.27</v>
      </c>
      <c r="C50" s="2">
        <v>41.7</v>
      </c>
      <c r="D50" s="2">
        <v>40.62</v>
      </c>
      <c r="E50" s="2">
        <v>86.84</v>
      </c>
      <c r="F50" s="2">
        <v>54.03</v>
      </c>
      <c r="G50" s="2">
        <v>68.1</v>
      </c>
      <c r="H50" s="2">
        <v>87.9</v>
      </c>
      <c r="I50" s="2">
        <v>2.6</v>
      </c>
      <c r="J50" s="2">
        <v>26.4</v>
      </c>
      <c r="K50" s="2">
        <v>-21.29</v>
      </c>
      <c r="L50" s="2">
        <v>2194.7</v>
      </c>
      <c r="M50" s="4">
        <f t="shared" si="4"/>
        <v>40.620025911530625</v>
      </c>
      <c r="N50" s="4">
        <f t="shared" si="5"/>
        <v>2766.2237645752352</v>
      </c>
      <c r="O50" s="4">
        <f t="shared" si="3"/>
        <v>571.5237645752354</v>
      </c>
      <c r="P50" t="str">
        <f t="shared" si="2"/>
        <v>BUY</v>
      </c>
    </row>
    <row r="51" spans="1:16" ht="12.75">
      <c r="A51" s="1" t="s">
        <v>47</v>
      </c>
      <c r="B51" s="2">
        <v>13.62</v>
      </c>
      <c r="C51" s="2">
        <v>24.83</v>
      </c>
      <c r="D51" s="2">
        <v>20.68</v>
      </c>
      <c r="E51" s="2">
        <v>3.33</v>
      </c>
      <c r="F51" s="2">
        <v>3.62</v>
      </c>
      <c r="G51" s="2">
        <v>4.39</v>
      </c>
      <c r="H51" s="2">
        <v>5.1</v>
      </c>
      <c r="I51" s="2">
        <v>-7.19</v>
      </c>
      <c r="J51" s="2">
        <v>27.95</v>
      </c>
      <c r="K51" s="2">
        <v>32.24</v>
      </c>
      <c r="L51" s="2">
        <v>74.85</v>
      </c>
      <c r="M51" s="4">
        <f t="shared" si="4"/>
        <v>20.676795580110497</v>
      </c>
      <c r="N51" s="4">
        <f t="shared" si="5"/>
        <v>90.77113259668508</v>
      </c>
      <c r="O51" s="4">
        <f t="shared" si="3"/>
        <v>15.921132596685084</v>
      </c>
      <c r="P51" t="str">
        <f t="shared" si="2"/>
        <v>BUY</v>
      </c>
    </row>
    <row r="52" spans="1:16" ht="12.75">
      <c r="A52" s="1" t="s">
        <v>48</v>
      </c>
      <c r="B52" s="2">
        <v>2.65</v>
      </c>
      <c r="C52" s="2">
        <v>24.35</v>
      </c>
      <c r="D52" s="2">
        <v>4.91</v>
      </c>
      <c r="E52" s="2">
        <v>44.81</v>
      </c>
      <c r="F52" s="2">
        <v>65.1</v>
      </c>
      <c r="G52" s="2">
        <v>56.5</v>
      </c>
      <c r="H52" s="2">
        <v>74.1</v>
      </c>
      <c r="I52" s="2">
        <v>-4.65</v>
      </c>
      <c r="J52" s="2">
        <v>17.05</v>
      </c>
      <c r="K52" s="2">
        <v>24.94</v>
      </c>
      <c r="L52" s="2">
        <v>319.6</v>
      </c>
      <c r="M52" s="4">
        <f t="shared" si="4"/>
        <v>4.909370199692781</v>
      </c>
      <c r="N52" s="4">
        <f t="shared" si="5"/>
        <v>277.3794162826421</v>
      </c>
      <c r="O52" s="4">
        <f t="shared" si="3"/>
        <v>-42.2205837173579</v>
      </c>
      <c r="P52" t="str">
        <f t="shared" si="2"/>
        <v>Sale</v>
      </c>
    </row>
    <row r="53" spans="1:16" ht="18.75">
      <c r="A53" s="1" t="s">
        <v>49</v>
      </c>
      <c r="B53" s="2">
        <v>7.78</v>
      </c>
      <c r="C53" s="2">
        <v>50.67</v>
      </c>
      <c r="D53" s="2">
        <v>49.85</v>
      </c>
      <c r="E53" s="2">
        <v>34.48</v>
      </c>
      <c r="F53" s="2">
        <v>14.08</v>
      </c>
      <c r="G53" s="2">
        <v>20.4</v>
      </c>
      <c r="H53" s="2">
        <v>24.8</v>
      </c>
      <c r="I53" s="2">
        <v>9.96</v>
      </c>
      <c r="J53" s="2">
        <v>53.06</v>
      </c>
      <c r="K53" s="2">
        <v>101.2</v>
      </c>
      <c r="L53" s="2">
        <v>701.8</v>
      </c>
      <c r="M53" s="4">
        <f t="shared" si="4"/>
        <v>49.84375</v>
      </c>
      <c r="N53" s="4">
        <f t="shared" si="5"/>
        <v>1016.8124999999999</v>
      </c>
      <c r="O53" s="4">
        <f t="shared" si="3"/>
        <v>315.01249999999993</v>
      </c>
      <c r="P53" t="str">
        <f t="shared" si="2"/>
        <v>BUY</v>
      </c>
    </row>
    <row r="54" spans="1:16" ht="12.75">
      <c r="A54" s="1" t="s">
        <v>50</v>
      </c>
      <c r="B54" s="2">
        <v>-51.41</v>
      </c>
      <c r="C54" s="2">
        <v>243.59</v>
      </c>
      <c r="D54" s="2">
        <v>-45.04</v>
      </c>
      <c r="E54" s="2">
        <v>16.27</v>
      </c>
      <c r="F54" s="2">
        <v>-14</v>
      </c>
      <c r="G54" s="2">
        <v>19.01</v>
      </c>
      <c r="H54" s="2">
        <v>23.83</v>
      </c>
      <c r="I54" s="2">
        <v>1.7</v>
      </c>
      <c r="J54" s="2">
        <v>-0.32</v>
      </c>
      <c r="K54" s="2">
        <v>-4.13</v>
      </c>
      <c r="L54" s="2">
        <v>630.3</v>
      </c>
      <c r="M54" s="4">
        <f t="shared" si="4"/>
        <v>-45.021428571428565</v>
      </c>
      <c r="N54" s="4">
        <f t="shared" si="5"/>
        <v>-855.857357142857</v>
      </c>
      <c r="O54" s="4">
        <f t="shared" si="3"/>
        <v>-1486.157357142857</v>
      </c>
      <c r="P54" t="str">
        <f t="shared" si="2"/>
        <v>Sale</v>
      </c>
    </row>
    <row r="55" spans="1:16" ht="27.75">
      <c r="A55" s="1" t="s">
        <v>51</v>
      </c>
      <c r="B55" s="2">
        <v>23.26</v>
      </c>
      <c r="C55" s="2">
        <v>104</v>
      </c>
      <c r="D55" s="2">
        <v>98.47</v>
      </c>
      <c r="E55" s="2">
        <v>3.81</v>
      </c>
      <c r="F55" s="2">
        <v>3.87</v>
      </c>
      <c r="G55" s="2">
        <v>12.6</v>
      </c>
      <c r="H55" s="2">
        <v>15.09</v>
      </c>
      <c r="I55" s="2">
        <v>5.53</v>
      </c>
      <c r="J55" s="2">
        <v>23.46</v>
      </c>
      <c r="K55" s="2">
        <v>46.97</v>
      </c>
      <c r="L55" s="2">
        <v>380.95</v>
      </c>
      <c r="M55" s="4">
        <f t="shared" si="4"/>
        <v>98.43669250645995</v>
      </c>
      <c r="N55" s="4">
        <f t="shared" si="5"/>
        <v>1240.3023255813953</v>
      </c>
      <c r="O55" s="4">
        <f t="shared" si="3"/>
        <v>859.3523255813952</v>
      </c>
      <c r="P55" t="str">
        <f t="shared" si="2"/>
        <v>BUY</v>
      </c>
    </row>
    <row r="56" spans="1:16" ht="18.75">
      <c r="A56" s="1" t="s">
        <v>52</v>
      </c>
      <c r="B56" s="2">
        <v>11.86</v>
      </c>
      <c r="C56" s="2">
        <v>43.69</v>
      </c>
      <c r="D56" s="2">
        <v>38.93</v>
      </c>
      <c r="E56" s="2">
        <v>66.04</v>
      </c>
      <c r="F56" s="2">
        <v>36.9</v>
      </c>
      <c r="G56" s="2">
        <v>42.1</v>
      </c>
      <c r="H56" s="2">
        <v>51.45</v>
      </c>
      <c r="I56" s="2">
        <v>7.42</v>
      </c>
      <c r="J56" s="2">
        <v>-41.66</v>
      </c>
      <c r="K56" s="2">
        <v>-29.01</v>
      </c>
      <c r="L56" s="2">
        <v>1436.3</v>
      </c>
      <c r="M56" s="4">
        <f t="shared" si="4"/>
        <v>38.924119241192415</v>
      </c>
      <c r="N56" s="4">
        <f t="shared" si="5"/>
        <v>1638.7054200542007</v>
      </c>
      <c r="O56" s="4">
        <f t="shared" si="3"/>
        <v>202.4054200542007</v>
      </c>
      <c r="P56" t="str">
        <f t="shared" si="2"/>
        <v>BUY</v>
      </c>
    </row>
    <row r="57" spans="1:16" ht="12.75">
      <c r="A57" s="1" t="s">
        <v>53</v>
      </c>
      <c r="B57" s="2">
        <v>16.1</v>
      </c>
      <c r="C57" s="2">
        <v>34.06</v>
      </c>
      <c r="D57" s="2">
        <v>21.75</v>
      </c>
      <c r="E57" s="2">
        <v>45.18</v>
      </c>
      <c r="F57" s="2">
        <v>25.12</v>
      </c>
      <c r="G57" s="2">
        <v>27.6</v>
      </c>
      <c r="H57" s="2">
        <v>35.3</v>
      </c>
      <c r="I57" s="2">
        <v>8.31</v>
      </c>
      <c r="J57" s="2">
        <v>12.48</v>
      </c>
      <c r="K57" s="2">
        <v>-43.44</v>
      </c>
      <c r="L57" s="2">
        <v>546.35</v>
      </c>
      <c r="M57" s="4">
        <f t="shared" si="4"/>
        <v>21.749601910828027</v>
      </c>
      <c r="N57" s="4">
        <f t="shared" si="5"/>
        <v>600.2890127388536</v>
      </c>
      <c r="O57" s="4">
        <f t="shared" si="3"/>
        <v>53.939012738853535</v>
      </c>
      <c r="P57" t="str">
        <f t="shared" si="2"/>
        <v>BUY</v>
      </c>
    </row>
    <row r="58" spans="1:16" ht="12.75">
      <c r="A58" s="1" t="s">
        <v>54</v>
      </c>
      <c r="B58" s="2">
        <v>5.94</v>
      </c>
      <c r="C58" s="2">
        <v>27.97</v>
      </c>
      <c r="D58" s="2">
        <v>22.54</v>
      </c>
      <c r="E58" s="2">
        <v>7.94</v>
      </c>
      <c r="F58" s="2">
        <v>5.8</v>
      </c>
      <c r="G58" s="2">
        <v>7.97</v>
      </c>
      <c r="H58" s="2">
        <v>8.88</v>
      </c>
      <c r="I58" s="2">
        <v>-4.91</v>
      </c>
      <c r="J58" s="2">
        <v>-14.51</v>
      </c>
      <c r="K58" s="2">
        <v>-14.85</v>
      </c>
      <c r="L58" s="2">
        <v>130.75</v>
      </c>
      <c r="M58" s="4">
        <f t="shared" si="4"/>
        <v>22.54310344827586</v>
      </c>
      <c r="N58" s="4">
        <f t="shared" si="5"/>
        <v>179.66853448275862</v>
      </c>
      <c r="O58" s="4">
        <f t="shared" si="3"/>
        <v>48.918534482758616</v>
      </c>
      <c r="P58" t="str">
        <f t="shared" si="2"/>
        <v>BUY</v>
      </c>
    </row>
    <row r="59" spans="1:16" ht="18.75">
      <c r="A59" s="1" t="s">
        <v>55</v>
      </c>
      <c r="B59" s="2">
        <v>10.28</v>
      </c>
      <c r="C59" s="2">
        <v>26.12</v>
      </c>
      <c r="D59" s="2">
        <v>24.66</v>
      </c>
      <c r="E59" s="2">
        <v>32.83</v>
      </c>
      <c r="F59" s="2">
        <v>32.43</v>
      </c>
      <c r="G59" s="2">
        <v>36.1</v>
      </c>
      <c r="H59" s="2">
        <v>40.45</v>
      </c>
      <c r="I59" s="2">
        <v>-3.62</v>
      </c>
      <c r="J59" s="2">
        <v>28.17</v>
      </c>
      <c r="K59" s="2">
        <v>42.22</v>
      </c>
      <c r="L59" s="2">
        <v>799.5</v>
      </c>
      <c r="M59" s="4">
        <f t="shared" si="4"/>
        <v>24.653098982423682</v>
      </c>
      <c r="N59" s="4">
        <f t="shared" si="5"/>
        <v>889.976873265495</v>
      </c>
      <c r="O59" s="4">
        <f t="shared" si="3"/>
        <v>90.47687326549499</v>
      </c>
      <c r="P59" t="str">
        <f t="shared" si="2"/>
        <v>BUY</v>
      </c>
    </row>
    <row r="60" spans="1:16" ht="12.75">
      <c r="A60" s="1" t="s">
        <v>56</v>
      </c>
      <c r="B60" s="2">
        <v>14.26</v>
      </c>
      <c r="C60" s="2">
        <v>41.14</v>
      </c>
      <c r="D60" s="2">
        <v>18.68</v>
      </c>
      <c r="E60" s="2">
        <v>41.54</v>
      </c>
      <c r="F60" s="2">
        <v>48.55</v>
      </c>
      <c r="G60" s="2">
        <v>52.2</v>
      </c>
      <c r="H60" s="2">
        <v>60.9</v>
      </c>
      <c r="I60" s="2">
        <v>-0.12</v>
      </c>
      <c r="J60" s="2">
        <v>-1.17</v>
      </c>
      <c r="K60" s="2">
        <v>18.58</v>
      </c>
      <c r="L60" s="2">
        <v>906.7</v>
      </c>
      <c r="M60" s="4">
        <f t="shared" si="4"/>
        <v>18.67559217301751</v>
      </c>
      <c r="N60" s="4">
        <f t="shared" si="5"/>
        <v>974.8659114315141</v>
      </c>
      <c r="O60" s="4">
        <f t="shared" si="3"/>
        <v>68.16591143151402</v>
      </c>
      <c r="P60" t="str">
        <f t="shared" si="2"/>
        <v>BUY</v>
      </c>
    </row>
    <row r="61" spans="1:16" ht="18.75">
      <c r="A61" s="1" t="s">
        <v>57</v>
      </c>
      <c r="B61" s="2">
        <v>12.04</v>
      </c>
      <c r="C61" s="2">
        <v>36.3</v>
      </c>
      <c r="D61" s="2">
        <v>25.04</v>
      </c>
      <c r="E61" s="2">
        <v>9.05</v>
      </c>
      <c r="F61" s="2">
        <v>10.18</v>
      </c>
      <c r="G61" s="2">
        <v>12.53</v>
      </c>
      <c r="H61" s="2">
        <v>16.48</v>
      </c>
      <c r="I61" s="2">
        <v>-5.58</v>
      </c>
      <c r="J61" s="2">
        <v>-4.73</v>
      </c>
      <c r="K61" s="2">
        <v>9.73</v>
      </c>
      <c r="L61" s="2">
        <v>254.85</v>
      </c>
      <c r="M61" s="4">
        <f t="shared" si="4"/>
        <v>25.034381139489195</v>
      </c>
      <c r="N61" s="4">
        <f t="shared" si="5"/>
        <v>313.6807956777996</v>
      </c>
      <c r="O61" s="4">
        <f t="shared" si="3"/>
        <v>58.830795677799614</v>
      </c>
      <c r="P61" t="str">
        <f t="shared" si="2"/>
        <v>BUY</v>
      </c>
    </row>
    <row r="62" spans="1:16" ht="18.75">
      <c r="A62" s="1" t="s">
        <v>58</v>
      </c>
      <c r="B62" s="2">
        <v>13.28</v>
      </c>
      <c r="C62" s="2">
        <v>45.72</v>
      </c>
      <c r="D62" s="2">
        <v>30.65</v>
      </c>
      <c r="E62" s="2">
        <v>71.44</v>
      </c>
      <c r="F62" s="2">
        <v>110.11</v>
      </c>
      <c r="G62" s="2">
        <v>136.45</v>
      </c>
      <c r="H62" s="2">
        <v>181.8</v>
      </c>
      <c r="I62" s="2">
        <v>-6.38</v>
      </c>
      <c r="J62" s="2">
        <v>6.84</v>
      </c>
      <c r="K62" s="2">
        <v>34.2</v>
      </c>
      <c r="L62" s="2">
        <v>3374.95</v>
      </c>
      <c r="M62" s="4">
        <f t="shared" si="4"/>
        <v>30.650712923440196</v>
      </c>
      <c r="N62" s="4">
        <f t="shared" si="5"/>
        <v>4182.289778403414</v>
      </c>
      <c r="O62" s="4">
        <f t="shared" si="3"/>
        <v>807.3397784034141</v>
      </c>
      <c r="P62" t="str">
        <f t="shared" si="2"/>
        <v>BUY</v>
      </c>
    </row>
    <row r="63" spans="1:16" ht="12.75">
      <c r="A63" s="1" t="s">
        <v>59</v>
      </c>
      <c r="B63" s="2">
        <v>13.12</v>
      </c>
      <c r="C63" s="2">
        <v>28.09</v>
      </c>
      <c r="D63" s="2">
        <v>26.06</v>
      </c>
      <c r="E63" s="2">
        <v>7.63</v>
      </c>
      <c r="F63" s="2">
        <v>5.48</v>
      </c>
      <c r="G63" s="2" t="s">
        <v>18</v>
      </c>
      <c r="H63" s="2" t="s">
        <v>18</v>
      </c>
      <c r="I63" s="2">
        <v>9.42</v>
      </c>
      <c r="J63" s="2">
        <v>18.16</v>
      </c>
      <c r="K63" s="2">
        <v>31.48</v>
      </c>
      <c r="L63" s="2">
        <v>142.85</v>
      </c>
      <c r="M63" s="4">
        <f t="shared" si="4"/>
        <v>26.06751824817518</v>
      </c>
      <c r="N63" s="4" t="e">
        <f t="shared" si="5"/>
        <v>#VALUE!</v>
      </c>
      <c r="O63" s="4" t="e">
        <f t="shared" si="3"/>
        <v>#VALUE!</v>
      </c>
      <c r="P63" t="e">
        <f t="shared" si="2"/>
        <v>#VALUE!</v>
      </c>
    </row>
    <row r="64" spans="1:16" ht="27.75">
      <c r="A64" s="1" t="s">
        <v>60</v>
      </c>
      <c r="B64" s="2">
        <v>6.12</v>
      </c>
      <c r="C64" s="2">
        <v>20.76</v>
      </c>
      <c r="D64" s="2">
        <v>6.12</v>
      </c>
      <c r="E64" s="2">
        <v>24.28</v>
      </c>
      <c r="F64" s="2">
        <v>34.05</v>
      </c>
      <c r="G64" s="2">
        <v>32.9</v>
      </c>
      <c r="H64" s="2">
        <v>24.1</v>
      </c>
      <c r="I64" s="2">
        <v>-5.36</v>
      </c>
      <c r="J64" s="2">
        <v>3.76</v>
      </c>
      <c r="K64" s="2">
        <v>-0.95</v>
      </c>
      <c r="L64" s="2">
        <v>208.45</v>
      </c>
      <c r="M64" s="4">
        <f t="shared" si="4"/>
        <v>6.121879588839941</v>
      </c>
      <c r="N64" s="4">
        <f t="shared" si="5"/>
        <v>201.40983847283405</v>
      </c>
      <c r="O64" s="4">
        <f t="shared" si="3"/>
        <v>-7.040161527165935</v>
      </c>
      <c r="P64" t="str">
        <f t="shared" si="2"/>
        <v>Sale</v>
      </c>
    </row>
    <row r="65" spans="1:16" ht="12.75">
      <c r="A65" s="1" t="s">
        <v>61</v>
      </c>
      <c r="B65" s="2">
        <v>21.22</v>
      </c>
      <c r="C65" s="2">
        <v>41.78</v>
      </c>
      <c r="D65" s="2">
        <v>32.78</v>
      </c>
      <c r="E65" s="2">
        <v>30.86</v>
      </c>
      <c r="F65" s="2">
        <v>32.17</v>
      </c>
      <c r="G65" s="2">
        <v>35.7</v>
      </c>
      <c r="H65" s="2">
        <v>43.6</v>
      </c>
      <c r="I65" s="2">
        <v>0.51</v>
      </c>
      <c r="J65" s="2">
        <v>2.65</v>
      </c>
      <c r="K65" s="2">
        <v>8.7</v>
      </c>
      <c r="L65" s="2">
        <v>1054.35</v>
      </c>
      <c r="M65" s="4">
        <f t="shared" si="4"/>
        <v>32.77432390425862</v>
      </c>
      <c r="N65" s="4">
        <f t="shared" si="5"/>
        <v>1170.043363382033</v>
      </c>
      <c r="O65" s="4">
        <f t="shared" si="3"/>
        <v>115.69336338203311</v>
      </c>
      <c r="P65" t="str">
        <f t="shared" si="2"/>
        <v>BUY</v>
      </c>
    </row>
    <row r="66" spans="1:16" ht="18.75">
      <c r="A66" s="1" t="s">
        <v>62</v>
      </c>
      <c r="B66" s="2">
        <v>14.03</v>
      </c>
      <c r="C66" s="2">
        <v>72.81</v>
      </c>
      <c r="D66" s="2">
        <v>31.24</v>
      </c>
      <c r="E66" s="2">
        <v>7.43</v>
      </c>
      <c r="F66" s="2">
        <v>7.79</v>
      </c>
      <c r="G66" s="2">
        <v>10.1</v>
      </c>
      <c r="H66" s="2">
        <v>13.8</v>
      </c>
      <c r="I66" s="2">
        <v>4.11</v>
      </c>
      <c r="J66" s="2">
        <v>14.54</v>
      </c>
      <c r="K66" s="2">
        <v>55.5</v>
      </c>
      <c r="L66" s="2">
        <v>243.35</v>
      </c>
      <c r="M66" s="4">
        <f t="shared" si="4"/>
        <v>31.2387676508344</v>
      </c>
      <c r="N66" s="4">
        <f t="shared" si="5"/>
        <v>315.5115532734274</v>
      </c>
      <c r="O66" s="4">
        <f t="shared" si="3"/>
        <v>72.16155327342742</v>
      </c>
      <c r="P66" t="str">
        <f t="shared" si="2"/>
        <v>BUY</v>
      </c>
    </row>
    <row r="67" spans="1:16" ht="12.75">
      <c r="A67" s="1" t="s">
        <v>63</v>
      </c>
      <c r="B67" s="2">
        <v>8.84</v>
      </c>
      <c r="C67" s="2">
        <v>15.35</v>
      </c>
      <c r="D67" s="2">
        <v>12.58</v>
      </c>
      <c r="E67" s="2">
        <v>96.73</v>
      </c>
      <c r="F67" s="2">
        <v>66.42</v>
      </c>
      <c r="G67" s="2">
        <v>86.29</v>
      </c>
      <c r="H67" s="2">
        <v>90.61</v>
      </c>
      <c r="I67" s="2">
        <v>-4.96</v>
      </c>
      <c r="J67" s="2">
        <v>-29.02</v>
      </c>
      <c r="K67" s="2">
        <v>-15.85</v>
      </c>
      <c r="L67" s="2">
        <v>835.35</v>
      </c>
      <c r="M67" s="4">
        <f t="shared" si="4"/>
        <v>12.576784101174345</v>
      </c>
      <c r="N67" s="4">
        <f t="shared" si="5"/>
        <v>1085.2507000903342</v>
      </c>
      <c r="O67" s="4">
        <f t="shared" si="3"/>
        <v>249.90070009033423</v>
      </c>
      <c r="P67" t="str">
        <f t="shared" si="2"/>
        <v>BUY</v>
      </c>
    </row>
    <row r="68" spans="1:16" ht="27.75">
      <c r="A68" s="1" t="s">
        <v>64</v>
      </c>
      <c r="B68" s="2">
        <v>4.47</v>
      </c>
      <c r="C68" s="2">
        <v>12.04</v>
      </c>
      <c r="D68" s="2">
        <v>7.21</v>
      </c>
      <c r="E68" s="2">
        <v>22.24</v>
      </c>
      <c r="F68" s="2">
        <v>32.66</v>
      </c>
      <c r="G68" s="2">
        <v>33.34</v>
      </c>
      <c r="H68" s="2">
        <v>35.47</v>
      </c>
      <c r="I68" s="2">
        <v>-2.71</v>
      </c>
      <c r="J68" s="2">
        <v>17.62</v>
      </c>
      <c r="K68" s="2">
        <v>38.65</v>
      </c>
      <c r="L68" s="2">
        <v>235.35</v>
      </c>
      <c r="M68" s="4">
        <f t="shared" si="4"/>
        <v>7.206062461726884</v>
      </c>
      <c r="N68" s="4">
        <f t="shared" si="5"/>
        <v>240.25012247397433</v>
      </c>
      <c r="O68" s="4">
        <f t="shared" si="3"/>
        <v>4.900122473974335</v>
      </c>
      <c r="P68" t="str">
        <f t="shared" si="2"/>
        <v>BUY</v>
      </c>
    </row>
    <row r="69" spans="1:16" ht="18.75">
      <c r="A69" s="1" t="s">
        <v>65</v>
      </c>
      <c r="B69" s="2">
        <v>14.57</v>
      </c>
      <c r="C69" s="2">
        <v>43.2</v>
      </c>
      <c r="D69" s="2">
        <v>36.81</v>
      </c>
      <c r="E69" s="2">
        <v>14.22</v>
      </c>
      <c r="F69" s="2">
        <v>10.72</v>
      </c>
      <c r="G69" s="2">
        <v>22.97</v>
      </c>
      <c r="H69" s="2">
        <v>30.8</v>
      </c>
      <c r="I69" s="2">
        <v>-1.39</v>
      </c>
      <c r="J69" s="2">
        <v>2.83</v>
      </c>
      <c r="K69" s="2">
        <v>23.66</v>
      </c>
      <c r="L69" s="2">
        <v>394.6</v>
      </c>
      <c r="M69" s="4">
        <f>L69/F69</f>
        <v>36.809701492537314</v>
      </c>
      <c r="N69" s="4">
        <f>M69*G69</f>
        <v>845.5188432835821</v>
      </c>
      <c r="O69" s="4">
        <f t="shared" si="3"/>
        <v>450.9188432835821</v>
      </c>
      <c r="P69" t="str">
        <f t="shared" si="2"/>
        <v>BUY</v>
      </c>
    </row>
    <row r="70" spans="1:16" ht="18.75">
      <c r="A70" s="1" t="s">
        <v>66</v>
      </c>
      <c r="B70" s="2">
        <v>-79.23</v>
      </c>
      <c r="C70" s="2">
        <v>278.83</v>
      </c>
      <c r="D70" s="2">
        <v>16.91</v>
      </c>
      <c r="E70" s="2">
        <v>2.6</v>
      </c>
      <c r="F70" s="2">
        <v>2.9</v>
      </c>
      <c r="G70" s="2">
        <v>3.13</v>
      </c>
      <c r="H70" s="2">
        <v>3.36</v>
      </c>
      <c r="I70" s="2">
        <v>-5.59</v>
      </c>
      <c r="J70" s="2">
        <v>1.55</v>
      </c>
      <c r="K70" s="2">
        <v>15.84</v>
      </c>
      <c r="L70" s="2">
        <v>49</v>
      </c>
      <c r="M70" s="4">
        <f>L70/F70</f>
        <v>16.896551724137932</v>
      </c>
      <c r="N70" s="4">
        <f>M70*G70</f>
        <v>52.88620689655173</v>
      </c>
      <c r="O70" s="4">
        <f t="shared" si="3"/>
        <v>3.8862068965517267</v>
      </c>
      <c r="P70" t="str">
        <f>IF(N70&gt;L70,"BUY","Sale")</f>
        <v>BUY</v>
      </c>
    </row>
    <row r="71" spans="1:16" ht="12.75">
      <c r="A71" s="1" t="s">
        <v>67</v>
      </c>
      <c r="B71" s="2">
        <v>-505.03</v>
      </c>
      <c r="C71" s="2">
        <v>322.51</v>
      </c>
      <c r="D71" s="2">
        <v>92.66</v>
      </c>
      <c r="E71" s="2">
        <v>3.76</v>
      </c>
      <c r="F71" s="2">
        <v>10.5</v>
      </c>
      <c r="G71" s="2">
        <v>40.8</v>
      </c>
      <c r="H71" s="2">
        <v>54.6</v>
      </c>
      <c r="I71" s="2">
        <v>5.21</v>
      </c>
      <c r="J71" s="2">
        <v>29.62</v>
      </c>
      <c r="K71" s="2">
        <v>21.54</v>
      </c>
      <c r="L71" s="2">
        <v>973.15</v>
      </c>
      <c r="M71" s="4">
        <f>L71/F71</f>
        <v>92.68095238095238</v>
      </c>
      <c r="N71" s="4">
        <f>M71*G71</f>
        <v>3781.3828571428567</v>
      </c>
      <c r="O71" s="4">
        <f t="shared" si="3"/>
        <v>2808.2328571428566</v>
      </c>
      <c r="P71" t="str">
        <f>IF(N71&gt;L71,"BUY","Sale")</f>
        <v>BUY</v>
      </c>
    </row>
    <row r="72" spans="1:16" ht="27.75">
      <c r="A72" s="1" t="s">
        <v>68</v>
      </c>
      <c r="B72" s="2">
        <v>4.83</v>
      </c>
      <c r="C72" s="2">
        <v>13.07</v>
      </c>
      <c r="D72" s="2">
        <v>8.46</v>
      </c>
      <c r="E72" s="2">
        <v>37.95</v>
      </c>
      <c r="F72" s="2">
        <v>60.11</v>
      </c>
      <c r="G72" s="2">
        <v>54.3</v>
      </c>
      <c r="H72" s="2">
        <v>68.2</v>
      </c>
      <c r="I72" s="2">
        <v>-1.63</v>
      </c>
      <c r="J72" s="2">
        <v>9.99</v>
      </c>
      <c r="K72" s="2">
        <v>41.65</v>
      </c>
      <c r="L72" s="2">
        <v>508.65</v>
      </c>
      <c r="M72" s="4">
        <f>L72/F72</f>
        <v>8.461986358343037</v>
      </c>
      <c r="N72" s="4">
        <f>M72*G72</f>
        <v>459.48585925802684</v>
      </c>
      <c r="O72" s="4">
        <f>N72-L72</f>
        <v>-49.16414074197314</v>
      </c>
      <c r="P72" t="str">
        <f>IF(N72&gt;L72,"BUY","Sale")</f>
        <v>Sale</v>
      </c>
    </row>
    <row r="73" spans="1:16" ht="18.75">
      <c r="A73" s="1" t="s">
        <v>69</v>
      </c>
      <c r="B73" s="2">
        <v>22.75</v>
      </c>
      <c r="C73" s="2">
        <v>149.77</v>
      </c>
      <c r="D73" s="2">
        <v>43.99</v>
      </c>
      <c r="E73" s="2">
        <v>3.83</v>
      </c>
      <c r="F73" s="2">
        <v>8.54</v>
      </c>
      <c r="G73" s="2">
        <v>13.5</v>
      </c>
      <c r="H73" s="2">
        <v>19.05</v>
      </c>
      <c r="I73" s="2">
        <v>-5.6</v>
      </c>
      <c r="J73" s="2">
        <v>-6.53</v>
      </c>
      <c r="K73" s="2">
        <v>3.09</v>
      </c>
      <c r="L73" s="2">
        <v>375.9</v>
      </c>
      <c r="M73" s="4">
        <f>L73/F73</f>
        <v>44.016393442622956</v>
      </c>
      <c r="N73" s="4">
        <f>M73*G73</f>
        <v>594.22131147541</v>
      </c>
      <c r="O73" s="4">
        <f>N73-L73</f>
        <v>218.32131147540997</v>
      </c>
      <c r="P73" t="str">
        <f>IF(N73&gt;L73,"BUY","Sale")</f>
        <v>BUY</v>
      </c>
    </row>
    <row r="74" spans="1:16" ht="12.75">
      <c r="A74" s="1" t="s">
        <v>70</v>
      </c>
      <c r="B74" s="2">
        <v>8.76</v>
      </c>
      <c r="C74" s="2">
        <v>34.99</v>
      </c>
      <c r="D74" s="2">
        <v>19.94</v>
      </c>
      <c r="E74" s="2">
        <v>17.28</v>
      </c>
      <c r="F74" s="2">
        <v>21.8</v>
      </c>
      <c r="G74" s="2">
        <v>28.81</v>
      </c>
      <c r="H74" s="2">
        <v>36.2</v>
      </c>
      <c r="I74" s="2">
        <v>-2.16</v>
      </c>
      <c r="J74" s="2">
        <v>-2.82</v>
      </c>
      <c r="K74" s="2">
        <v>29.4</v>
      </c>
      <c r="L74" s="2">
        <v>434.85</v>
      </c>
      <c r="M74" s="4">
        <f>L74/F74</f>
        <v>19.94724770642202</v>
      </c>
      <c r="N74" s="4">
        <f>M74*G74</f>
        <v>574.6802064220184</v>
      </c>
      <c r="O74" s="4">
        <f>N74-L74</f>
        <v>139.83020642201836</v>
      </c>
      <c r="P74" t="str">
        <f>IF(N74&gt;L74,"BUY","Sale")</f>
        <v>BUY</v>
      </c>
    </row>
    <row r="75" spans="1:16" ht="18.75">
      <c r="A75" s="1" t="s">
        <v>71</v>
      </c>
      <c r="B75" s="2">
        <v>13</v>
      </c>
      <c r="C75" s="2">
        <v>86.5</v>
      </c>
      <c r="D75" s="2">
        <v>20.46</v>
      </c>
      <c r="E75" s="2">
        <v>24.02</v>
      </c>
      <c r="F75" s="2">
        <v>27.34</v>
      </c>
      <c r="G75" s="2" t="s">
        <v>18</v>
      </c>
      <c r="H75" s="2" t="s">
        <v>18</v>
      </c>
      <c r="I75" s="2">
        <v>-2.3</v>
      </c>
      <c r="J75" s="2">
        <v>14.82</v>
      </c>
      <c r="K75" s="2">
        <v>39.7</v>
      </c>
      <c r="L75" s="2">
        <v>559.5</v>
      </c>
      <c r="M75" s="4">
        <f>L75/F75</f>
        <v>20.464520848573517</v>
      </c>
      <c r="N75" s="4" t="e">
        <f>M75*G75</f>
        <v>#VALUE!</v>
      </c>
      <c r="O75" s="4" t="e">
        <f>N75-L75</f>
        <v>#VALUE!</v>
      </c>
      <c r="P75" t="e">
        <f>IF(N75&gt;L75,"BUY","Sale")</f>
        <v>#VALUE!</v>
      </c>
    </row>
    <row r="76" spans="1:16" ht="27.75">
      <c r="A76" s="1" t="s">
        <v>72</v>
      </c>
      <c r="B76" s="2">
        <v>99.17</v>
      </c>
      <c r="C76" s="2">
        <v>5308.35</v>
      </c>
      <c r="D76" s="2">
        <v>126.07</v>
      </c>
      <c r="E76" s="2">
        <v>0.25</v>
      </c>
      <c r="F76" s="2">
        <v>3.41</v>
      </c>
      <c r="G76" s="2">
        <v>13.1</v>
      </c>
      <c r="H76" s="2">
        <v>20.08</v>
      </c>
      <c r="I76" s="2">
        <v>9.84</v>
      </c>
      <c r="J76" s="2">
        <v>36.69</v>
      </c>
      <c r="K76" s="2">
        <v>94.52</v>
      </c>
      <c r="L76" s="2">
        <v>429.7</v>
      </c>
      <c r="M76" s="4">
        <f>L76/F76</f>
        <v>126.01173020527858</v>
      </c>
      <c r="N76" s="4">
        <f>M76*G76</f>
        <v>1650.7536656891493</v>
      </c>
      <c r="O76" s="4">
        <f>N76-L76</f>
        <v>1221.0536656891493</v>
      </c>
      <c r="P76" t="str">
        <f>IF(N76&gt;L76,"BUY","Sale")</f>
        <v>BUY</v>
      </c>
    </row>
    <row r="77" spans="1:16" ht="18.75">
      <c r="A77" s="1" t="s">
        <v>73</v>
      </c>
      <c r="B77" s="2">
        <v>12.4</v>
      </c>
      <c r="C77" s="2">
        <v>85.25</v>
      </c>
      <c r="D77" s="2">
        <v>15.16</v>
      </c>
      <c r="E77" s="2">
        <v>29.81</v>
      </c>
      <c r="F77" s="2">
        <v>34.7</v>
      </c>
      <c r="G77" s="2">
        <v>32.23</v>
      </c>
      <c r="H77" s="2">
        <v>34.22</v>
      </c>
      <c r="I77" s="2">
        <v>0.98</v>
      </c>
      <c r="J77" s="2">
        <v>14.57</v>
      </c>
      <c r="K77" s="2">
        <v>21.34</v>
      </c>
      <c r="L77" s="2">
        <v>526</v>
      </c>
      <c r="M77" s="4">
        <f>L77/F77</f>
        <v>15.158501440922189</v>
      </c>
      <c r="N77" s="4">
        <f>M77*G77</f>
        <v>488.5585014409221</v>
      </c>
      <c r="O77" s="4">
        <f>N77-L77</f>
        <v>-37.4414985590779</v>
      </c>
      <c r="P77" t="str">
        <f>IF(N77&gt;L77,"BUY","Sale")</f>
        <v>Sale</v>
      </c>
    </row>
    <row r="78" spans="1:16" ht="18.75">
      <c r="A78" s="1" t="s">
        <v>74</v>
      </c>
      <c r="B78" s="2">
        <v>9.45</v>
      </c>
      <c r="C78" s="2">
        <v>19.09</v>
      </c>
      <c r="D78" s="2">
        <v>18.1</v>
      </c>
      <c r="E78" s="2">
        <v>65.1</v>
      </c>
      <c r="F78" s="2">
        <v>68.42</v>
      </c>
      <c r="G78" s="2">
        <v>71.3</v>
      </c>
      <c r="H78" s="2">
        <v>70.96</v>
      </c>
      <c r="I78" s="2">
        <v>-3.73</v>
      </c>
      <c r="J78" s="2">
        <v>13.85</v>
      </c>
      <c r="K78" s="2">
        <v>34.29</v>
      </c>
      <c r="L78" s="2">
        <v>1238.3</v>
      </c>
      <c r="M78" s="4">
        <f>L78/F78</f>
        <v>18.098509207833967</v>
      </c>
      <c r="N78" s="4">
        <f>M78*G78</f>
        <v>1290.4237065185619</v>
      </c>
      <c r="O78" s="4">
        <f>N78-L78</f>
        <v>52.1237065185619</v>
      </c>
      <c r="P78" t="str">
        <f>IF(N78&gt;L78,"BUY","Sale")</f>
        <v>BUY</v>
      </c>
    </row>
    <row r="79" spans="1:16" ht="27.75">
      <c r="A79" s="1" t="s">
        <v>75</v>
      </c>
      <c r="B79" s="2">
        <v>-815.42</v>
      </c>
      <c r="C79" s="2">
        <v>317.38</v>
      </c>
      <c r="D79" s="2">
        <v>185.97</v>
      </c>
      <c r="E79" s="2">
        <v>-0.05</v>
      </c>
      <c r="F79" s="2">
        <v>0.12</v>
      </c>
      <c r="G79" s="2" t="s">
        <v>18</v>
      </c>
      <c r="H79" s="2" t="s">
        <v>18</v>
      </c>
      <c r="I79" s="2">
        <v>-6.12</v>
      </c>
      <c r="J79" s="2">
        <v>12.37</v>
      </c>
      <c r="K79" s="2">
        <v>-2.41</v>
      </c>
      <c r="L79" s="2">
        <v>22.25</v>
      </c>
      <c r="M79" s="4">
        <f>L79/F79</f>
        <v>185.41666666666669</v>
      </c>
      <c r="N79" s="4" t="e">
        <f>M79*G79</f>
        <v>#VALUE!</v>
      </c>
      <c r="O79" s="4" t="e">
        <f>N79-L79</f>
        <v>#VALUE!</v>
      </c>
      <c r="P79" t="e">
        <f>IF(N79&gt;L79,"BUY","Sale")</f>
        <v>#VALUE!</v>
      </c>
    </row>
    <row r="105" spans="13:15" ht="12.75">
      <c r="M105" s="4"/>
      <c r="N105" s="4"/>
      <c r="O105" s="4"/>
    </row>
    <row r="106" spans="13:15" ht="12.75">
      <c r="M106" s="4"/>
      <c r="N106" s="4"/>
      <c r="O106" s="4"/>
    </row>
    <row r="107" spans="13:15" ht="12.75">
      <c r="M107" s="4"/>
      <c r="N107" s="4"/>
      <c r="O107" s="4"/>
    </row>
    <row r="108" spans="13:15" ht="12.75">
      <c r="M108" s="4"/>
      <c r="N108" s="4"/>
      <c r="O108" s="4"/>
    </row>
    <row r="109" spans="13:15" ht="12.75">
      <c r="M109" s="4"/>
      <c r="N109" s="4"/>
      <c r="O109" s="4"/>
    </row>
    <row r="110" spans="13:15" ht="12.75">
      <c r="M110" s="4"/>
      <c r="N110" s="4"/>
      <c r="O110" s="4"/>
    </row>
    <row r="111" spans="13:15" ht="12.75">
      <c r="M111" s="4"/>
      <c r="N111" s="4"/>
      <c r="O111" s="4"/>
    </row>
    <row r="112" spans="13:15" ht="12.75">
      <c r="M112" s="4"/>
      <c r="N112" s="4"/>
      <c r="O112" s="4"/>
    </row>
    <row r="113" spans="13:15" ht="12.75">
      <c r="M113" s="4"/>
      <c r="N113" s="4"/>
      <c r="O113" s="4"/>
    </row>
    <row r="114" spans="13:15" ht="12.75">
      <c r="M114" s="4"/>
      <c r="N114" s="4"/>
      <c r="O114" s="4"/>
    </row>
    <row r="115" spans="13:15" ht="12.75">
      <c r="M115" s="4"/>
      <c r="N115" s="4"/>
      <c r="O115" s="4"/>
    </row>
    <row r="116" spans="13:15" ht="12.75">
      <c r="M116" s="4"/>
      <c r="N116" s="4"/>
      <c r="O116" s="4"/>
    </row>
    <row r="117" spans="13:15" ht="12.75">
      <c r="M117" s="4"/>
      <c r="N117" s="4"/>
      <c r="O117" s="4"/>
    </row>
    <row r="118" spans="13:15" ht="12.75">
      <c r="M118" s="4"/>
      <c r="N118" s="4"/>
      <c r="O118" s="4"/>
    </row>
    <row r="119" spans="13:15" ht="12.75">
      <c r="M119" s="4"/>
      <c r="N119" s="4"/>
      <c r="O119" s="4"/>
    </row>
    <row r="120" spans="13:15" ht="12.75">
      <c r="M120" s="4"/>
      <c r="N120" s="4"/>
      <c r="O120" s="4"/>
    </row>
    <row r="121" spans="13:15" ht="12.75">
      <c r="M121" s="4"/>
      <c r="N121" s="4"/>
      <c r="O121" s="4"/>
    </row>
    <row r="122" spans="13:15" ht="12.75">
      <c r="M122" s="4"/>
      <c r="N122" s="4"/>
      <c r="O122" s="4"/>
    </row>
    <row r="123" spans="13:15" ht="12.75">
      <c r="M123" s="4"/>
      <c r="N123" s="4"/>
      <c r="O123" s="4"/>
    </row>
    <row r="124" spans="13:15" ht="12.75">
      <c r="M124" s="4"/>
      <c r="N124" s="4"/>
      <c r="O124" s="4"/>
    </row>
    <row r="125" spans="13:15" ht="12.75">
      <c r="M125" s="4"/>
      <c r="N125" s="4"/>
      <c r="O125" s="4"/>
    </row>
    <row r="126" spans="13:15" ht="12.75">
      <c r="M126" s="4"/>
      <c r="N126" s="4"/>
      <c r="O126" s="4"/>
    </row>
    <row r="127" spans="13:15" ht="12.75">
      <c r="M127" s="4"/>
      <c r="N127" s="4"/>
      <c r="O127" s="4"/>
    </row>
    <row r="128" spans="13:15" ht="12.75">
      <c r="M128" s="4"/>
      <c r="N128" s="4"/>
      <c r="O128" s="4"/>
    </row>
    <row r="129" spans="13:15" ht="12.75">
      <c r="M129" s="4"/>
      <c r="N129" s="4"/>
      <c r="O129" s="4"/>
    </row>
    <row r="130" spans="13:15" ht="12.75">
      <c r="M130" s="4"/>
      <c r="N130" s="4"/>
      <c r="O130" s="4"/>
    </row>
    <row r="131" spans="13:15" ht="12.75">
      <c r="M131" s="4"/>
      <c r="N131" s="4"/>
      <c r="O131" s="4"/>
    </row>
    <row r="132" spans="13:15" ht="12.75">
      <c r="M132" s="4"/>
      <c r="N132" s="4"/>
      <c r="O132" s="4"/>
    </row>
    <row r="133" spans="13:15" ht="12.75">
      <c r="M133" s="4"/>
      <c r="N133" s="4"/>
      <c r="O133" s="4"/>
    </row>
    <row r="134" spans="13:15" ht="12.75">
      <c r="M134" s="4"/>
      <c r="N134" s="4"/>
      <c r="O134" s="4"/>
    </row>
    <row r="135" spans="13:15" ht="12.75">
      <c r="M135" s="4"/>
      <c r="N135" s="4"/>
      <c r="O135" s="4"/>
    </row>
    <row r="136" spans="13:15" ht="12.75">
      <c r="M136" s="4"/>
      <c r="N136" s="4"/>
      <c r="O136" s="4"/>
    </row>
    <row r="137" spans="13:15" ht="12.75">
      <c r="M137" s="4"/>
      <c r="N137" s="4"/>
      <c r="O137" s="4"/>
    </row>
    <row r="138" spans="13:15" ht="12.75">
      <c r="M138" s="4"/>
      <c r="N138" s="4"/>
      <c r="O138" s="4"/>
    </row>
    <row r="139" spans="13:15" ht="12.75">
      <c r="M139" s="4"/>
      <c r="N139" s="4"/>
      <c r="O139" s="4"/>
    </row>
    <row r="140" spans="13:15" ht="12.75">
      <c r="M140" s="4"/>
      <c r="N140" s="4"/>
      <c r="O140" s="4"/>
    </row>
    <row r="141" spans="13:15" ht="12.75">
      <c r="M141" s="4"/>
      <c r="N141" s="4"/>
      <c r="O141" s="4"/>
    </row>
    <row r="142" spans="13:15" ht="12.75">
      <c r="M142" s="4"/>
      <c r="N142" s="4"/>
      <c r="O142" s="4"/>
    </row>
    <row r="143" spans="13:15" ht="12.75">
      <c r="M143" s="4"/>
      <c r="N143" s="4"/>
      <c r="O143" s="4"/>
    </row>
    <row r="144" spans="13:15" ht="12.75">
      <c r="M144" s="4"/>
      <c r="N144" s="4"/>
      <c r="O144" s="4"/>
    </row>
    <row r="145" spans="13:15" ht="12.75">
      <c r="M145" s="4"/>
      <c r="N145" s="4"/>
      <c r="O145" s="4"/>
    </row>
    <row r="146" spans="13:15" ht="12.75">
      <c r="M146" s="4"/>
      <c r="N146" s="4"/>
      <c r="O146" s="4"/>
    </row>
    <row r="147" spans="13:15" ht="12.75">
      <c r="M147" s="4"/>
      <c r="N147" s="4"/>
      <c r="O147" s="4"/>
    </row>
    <row r="148" spans="13:15" ht="12.75">
      <c r="M148" s="4"/>
      <c r="N148" s="4"/>
      <c r="O148" s="4"/>
    </row>
    <row r="149" spans="13:15" ht="12.75">
      <c r="M149" s="4"/>
      <c r="N149" s="4"/>
      <c r="O149" s="4"/>
    </row>
    <row r="150" spans="13:15" ht="12.75">
      <c r="M150" s="4"/>
      <c r="N150" s="4"/>
      <c r="O150" s="4"/>
    </row>
    <row r="151" spans="13:15" ht="12.75">
      <c r="M151" s="4"/>
      <c r="N151" s="4"/>
      <c r="O151" s="4"/>
    </row>
    <row r="152" spans="13:15" ht="12.75">
      <c r="M152" s="4"/>
      <c r="N152" s="4"/>
      <c r="O152" s="4"/>
    </row>
    <row r="153" spans="13:15" ht="12.75">
      <c r="M153" s="4"/>
      <c r="N153" s="4"/>
      <c r="O153" s="4"/>
    </row>
    <row r="154" spans="13:15" ht="12.75">
      <c r="M154" s="4"/>
      <c r="N154" s="4"/>
      <c r="O154" s="4"/>
    </row>
    <row r="155" spans="13:15" ht="12.75">
      <c r="M155" s="4"/>
      <c r="N155" s="4"/>
      <c r="O155" s="4"/>
    </row>
    <row r="156" spans="13:15" ht="12.75">
      <c r="M156" s="4"/>
      <c r="N156" s="4"/>
      <c r="O156" s="4"/>
    </row>
    <row r="157" spans="13:15" ht="12.75">
      <c r="M157" s="4"/>
      <c r="N157" s="4"/>
      <c r="O157" s="4"/>
    </row>
    <row r="158" spans="13:15" ht="12.75">
      <c r="M158" s="4"/>
      <c r="N158" s="4"/>
      <c r="O158" s="4"/>
    </row>
    <row r="159" spans="13:15" ht="12.75">
      <c r="M159" s="4"/>
      <c r="N159" s="4"/>
      <c r="O159" s="4"/>
    </row>
    <row r="160" spans="13:15" ht="12.75">
      <c r="M160" s="4"/>
      <c r="N160" s="4"/>
      <c r="O160" s="4"/>
    </row>
    <row r="161" spans="13:15" ht="12.75">
      <c r="M161" s="4"/>
      <c r="N161" s="4"/>
      <c r="O161" s="4"/>
    </row>
    <row r="162" spans="13:15" ht="12.75">
      <c r="M162" s="4"/>
      <c r="N162" s="4"/>
      <c r="O162" s="4"/>
    </row>
    <row r="163" spans="13:15" ht="12.75">
      <c r="M163" s="4"/>
      <c r="N163" s="4"/>
      <c r="O163" s="4"/>
    </row>
    <row r="164" spans="13:15" ht="12.75">
      <c r="M164" s="4"/>
      <c r="N164" s="4"/>
      <c r="O164" s="4"/>
    </row>
    <row r="165" spans="13:15" ht="12.75">
      <c r="M165" s="4"/>
      <c r="N165" s="4"/>
      <c r="O165" s="4"/>
    </row>
    <row r="166" spans="13:15" ht="12.75">
      <c r="M166" s="4"/>
      <c r="N166" s="4"/>
      <c r="O166" s="4"/>
    </row>
    <row r="167" spans="13:15" ht="12.75">
      <c r="M167" s="4"/>
      <c r="N167" s="4"/>
      <c r="O167" s="4"/>
    </row>
    <row r="168" spans="13:15" ht="12.75">
      <c r="M168" s="4"/>
      <c r="N168" s="4"/>
      <c r="O168" s="4"/>
    </row>
    <row r="169" spans="13:15" ht="12.75">
      <c r="M169" s="4"/>
      <c r="N169" s="4"/>
      <c r="O169" s="4"/>
    </row>
    <row r="170" spans="13:15" ht="12.75">
      <c r="M170" s="4"/>
      <c r="N170" s="4"/>
      <c r="O170" s="4"/>
    </row>
    <row r="171" spans="13:15" ht="12.75">
      <c r="M171" s="4"/>
      <c r="N171" s="4"/>
      <c r="O171" s="4"/>
    </row>
    <row r="172" spans="13:15" ht="12.75">
      <c r="M172" s="4"/>
      <c r="N172" s="4"/>
      <c r="O172" s="4"/>
    </row>
    <row r="173" spans="13:15" ht="12.75">
      <c r="M173" s="4"/>
      <c r="N173" s="4"/>
      <c r="O173" s="4"/>
    </row>
    <row r="174" spans="13:15" ht="12.75">
      <c r="M174" s="4"/>
      <c r="N174" s="4"/>
      <c r="O174" s="4"/>
    </row>
    <row r="175" spans="13:15" ht="12.75">
      <c r="M175" s="4"/>
      <c r="N175" s="4"/>
      <c r="O175" s="4"/>
    </row>
    <row r="176" spans="13:15" ht="12.75">
      <c r="M176" s="4"/>
      <c r="N176" s="4"/>
      <c r="O176" s="4"/>
    </row>
    <row r="177" spans="13:15" ht="12.75">
      <c r="M177" s="4"/>
      <c r="N177" s="4"/>
      <c r="O177" s="4"/>
    </row>
    <row r="178" spans="13:15" ht="12.75">
      <c r="M178" s="4"/>
      <c r="N178" s="4"/>
      <c r="O178" s="4"/>
    </row>
    <row r="179" spans="13:15" ht="12.75">
      <c r="M179" s="4"/>
      <c r="N179" s="4"/>
      <c r="O179" s="4"/>
    </row>
    <row r="180" spans="13:15" ht="12.75">
      <c r="M180" s="4"/>
      <c r="N180" s="4"/>
      <c r="O180" s="4"/>
    </row>
    <row r="181" spans="13:15" ht="12.75">
      <c r="M181" s="4"/>
      <c r="N181" s="4"/>
      <c r="O181" s="4"/>
    </row>
    <row r="182" spans="13:15" ht="12.75">
      <c r="M182" s="4"/>
      <c r="N182" s="4"/>
      <c r="O182" s="4"/>
    </row>
    <row r="183" spans="13:15" ht="12.75">
      <c r="M183" s="4"/>
      <c r="N183" s="4"/>
      <c r="O183" s="4"/>
    </row>
    <row r="184" spans="13:15" ht="12.75">
      <c r="M184" s="4"/>
      <c r="N184" s="4"/>
      <c r="O184" s="4"/>
    </row>
    <row r="185" spans="13:15" ht="12.75">
      <c r="M185" s="4"/>
      <c r="N185" s="4"/>
      <c r="O185" s="4"/>
    </row>
    <row r="186" spans="13:15" ht="12.75">
      <c r="M186" s="4"/>
      <c r="N186" s="4"/>
      <c r="O186" s="4"/>
    </row>
    <row r="187" spans="13:15" ht="12.75">
      <c r="M187" s="4"/>
      <c r="N187" s="4"/>
      <c r="O187" s="4"/>
    </row>
    <row r="188" spans="13:15" ht="12.75">
      <c r="M188" s="4"/>
      <c r="N188" s="4"/>
      <c r="O188" s="4"/>
    </row>
    <row r="189" spans="13:15" ht="12.75">
      <c r="M189" s="4"/>
      <c r="N189" s="4"/>
      <c r="O189" s="4"/>
    </row>
    <row r="190" spans="13:15" ht="12.75">
      <c r="M190" s="4"/>
      <c r="N190" s="4"/>
      <c r="O190" s="4"/>
    </row>
    <row r="191" spans="13:15" ht="12.75">
      <c r="M191" s="4"/>
      <c r="N191" s="4"/>
      <c r="O191" s="4"/>
    </row>
    <row r="192" spans="13:15" ht="12.75">
      <c r="M192" s="4"/>
      <c r="N192" s="4"/>
      <c r="O192" s="4"/>
    </row>
    <row r="193" spans="13:15" ht="12.75">
      <c r="M193" s="4"/>
      <c r="N193" s="4"/>
      <c r="O193" s="4"/>
    </row>
    <row r="194" spans="13:15" ht="12.75">
      <c r="M194" s="4"/>
      <c r="N194" s="4"/>
      <c r="O194" s="4"/>
    </row>
    <row r="195" spans="13:15" ht="12.75">
      <c r="M195" s="4"/>
      <c r="N195" s="4"/>
      <c r="O195" s="4"/>
    </row>
    <row r="196" spans="13:15" ht="12.75">
      <c r="M196" s="4"/>
      <c r="N196" s="4"/>
      <c r="O196" s="4"/>
    </row>
    <row r="197" spans="13:15" ht="12.75">
      <c r="M197" s="4"/>
      <c r="N197" s="4"/>
      <c r="O197" s="4"/>
    </row>
    <row r="198" spans="13:15" ht="12.75">
      <c r="M198" s="4"/>
      <c r="N198" s="4"/>
      <c r="O198" s="4"/>
    </row>
    <row r="199" spans="13:15" ht="12.75">
      <c r="M199" s="4"/>
      <c r="N199" s="4"/>
      <c r="O199" s="4"/>
    </row>
    <row r="200" spans="13:15" ht="12.75">
      <c r="M200" s="4"/>
      <c r="N200" s="4"/>
      <c r="O200" s="4"/>
    </row>
    <row r="201" spans="13:15" ht="12.75">
      <c r="M201" s="4"/>
      <c r="N201" s="4"/>
      <c r="O201" s="4"/>
    </row>
    <row r="202" spans="13:15" ht="12.75">
      <c r="M202" s="4"/>
      <c r="N202" s="4"/>
      <c r="O202" s="4"/>
    </row>
    <row r="203" spans="13:15" ht="12.75">
      <c r="M203" s="4"/>
      <c r="N203" s="4"/>
      <c r="O203" s="4"/>
    </row>
    <row r="204" spans="13:15" ht="12.75">
      <c r="M204" s="4"/>
      <c r="N204" s="4"/>
      <c r="O204" s="4"/>
    </row>
    <row r="205" spans="13:15" ht="12.75">
      <c r="M205" s="4"/>
      <c r="N205" s="4"/>
      <c r="O205" s="4"/>
    </row>
    <row r="206" spans="13:15" ht="12.75">
      <c r="M206" s="4"/>
      <c r="N206" s="4"/>
      <c r="O206" s="4"/>
    </row>
    <row r="207" spans="13:15" ht="12.75">
      <c r="M207" s="4"/>
      <c r="N207" s="4"/>
      <c r="O207" s="4"/>
    </row>
    <row r="208" spans="13:15" ht="12.75">
      <c r="M208" s="4"/>
      <c r="N208" s="4"/>
      <c r="O208" s="4"/>
    </row>
    <row r="209" spans="13:15" ht="12.75">
      <c r="M209" s="4"/>
      <c r="N209" s="4"/>
      <c r="O209" s="4"/>
    </row>
    <row r="210" spans="13:15" ht="12.75">
      <c r="M210" s="4"/>
      <c r="N210" s="4"/>
      <c r="O210" s="4"/>
    </row>
    <row r="211" spans="13:15" ht="12.75">
      <c r="M211" s="4"/>
      <c r="N211" s="4"/>
      <c r="O211" s="4"/>
    </row>
    <row r="212" spans="13:15" ht="12.75">
      <c r="M212" s="4"/>
      <c r="N212" s="4"/>
      <c r="O212" s="4"/>
    </row>
    <row r="213" spans="13:15" ht="12.75">
      <c r="M213" s="4"/>
      <c r="N213" s="4"/>
      <c r="O213" s="4"/>
    </row>
    <row r="214" spans="13:15" ht="12.75">
      <c r="M214" s="4"/>
      <c r="N214" s="4"/>
      <c r="O214" s="4"/>
    </row>
    <row r="215" spans="13:15" ht="12.75">
      <c r="M215" s="4"/>
      <c r="N215" s="4"/>
      <c r="O215" s="4"/>
    </row>
    <row r="216" spans="13:15" ht="12.75">
      <c r="M216" s="4"/>
      <c r="N216" s="4"/>
      <c r="O216" s="4"/>
    </row>
    <row r="217" spans="13:15" ht="12.75">
      <c r="M217" s="4"/>
      <c r="N217" s="4"/>
      <c r="O217" s="4"/>
    </row>
    <row r="218" spans="13:15" ht="12.75">
      <c r="M218" s="4"/>
      <c r="N218" s="4"/>
      <c r="O218" s="4"/>
    </row>
    <row r="219" spans="13:15" ht="12.75">
      <c r="M219" s="4"/>
      <c r="N219" s="4"/>
      <c r="O219" s="4"/>
    </row>
    <row r="220" spans="13:15" ht="12.75">
      <c r="M220" s="4"/>
      <c r="N220" s="4"/>
      <c r="O220" s="4"/>
    </row>
    <row r="221" spans="13:15" ht="12.75">
      <c r="M221" s="4"/>
      <c r="N221" s="4"/>
      <c r="O221" s="4"/>
    </row>
    <row r="222" spans="13:15" ht="12.75">
      <c r="M222" s="4"/>
      <c r="N222" s="4"/>
      <c r="O222" s="4"/>
    </row>
    <row r="223" spans="13:15" ht="12.75">
      <c r="M223" s="4"/>
      <c r="N223" s="4"/>
      <c r="O223" s="4"/>
    </row>
    <row r="224" spans="13:15" ht="12.75">
      <c r="M224" s="4"/>
      <c r="N224" s="4"/>
      <c r="O224" s="4"/>
    </row>
    <row r="225" spans="13:15" ht="12.75">
      <c r="M225" s="4"/>
      <c r="N225" s="4"/>
      <c r="O225" s="4"/>
    </row>
    <row r="226" spans="13:15" ht="12.75">
      <c r="M226" s="4"/>
      <c r="N226" s="4"/>
      <c r="O226" s="4"/>
    </row>
    <row r="227" spans="13:15" ht="12.75">
      <c r="M227" s="4"/>
      <c r="N227" s="4"/>
      <c r="O227" s="4"/>
    </row>
    <row r="228" spans="13:15" ht="12.75">
      <c r="M228" s="4"/>
      <c r="N228" s="4"/>
      <c r="O228" s="4"/>
    </row>
    <row r="229" spans="13:15" ht="12.75">
      <c r="M229" s="4"/>
      <c r="N229" s="4"/>
      <c r="O229" s="4"/>
    </row>
    <row r="230" spans="13:15" ht="12.75">
      <c r="M230" s="4"/>
      <c r="N230" s="4"/>
      <c r="O230" s="4"/>
    </row>
    <row r="231" spans="13:15" ht="12.75">
      <c r="M231" s="3"/>
      <c r="N231" s="3"/>
      <c r="O231" s="3"/>
    </row>
    <row r="232" spans="13:15" ht="12.75">
      <c r="M232" s="3"/>
      <c r="N232" s="3"/>
      <c r="O232" s="3"/>
    </row>
    <row r="233" spans="13:15" ht="12.75">
      <c r="M233" s="3"/>
      <c r="N233" s="3"/>
      <c r="O233" s="3"/>
    </row>
    <row r="234" spans="13:15" ht="12.75">
      <c r="M234" s="3"/>
      <c r="N234" s="3"/>
      <c r="O234" s="3"/>
    </row>
    <row r="235" spans="13:15" ht="12.75">
      <c r="M235" s="3"/>
      <c r="N235" s="3"/>
      <c r="O235" s="3"/>
    </row>
    <row r="236" spans="13:15" ht="12.75">
      <c r="M236" s="3"/>
      <c r="N236" s="3"/>
      <c r="O236" s="3"/>
    </row>
    <row r="237" spans="13:15" ht="12.75">
      <c r="M237" s="3"/>
      <c r="N237" s="3"/>
      <c r="O237" s="3"/>
    </row>
    <row r="238" spans="13:15" ht="12.75">
      <c r="M238" s="3"/>
      <c r="N238" s="3"/>
      <c r="O238" s="3"/>
    </row>
    <row r="239" spans="13:15" ht="12.75">
      <c r="M239" s="3"/>
      <c r="N239" s="3"/>
      <c r="O239" s="3"/>
    </row>
    <row r="240" spans="13:15" ht="12.75">
      <c r="M240" s="3"/>
      <c r="N240" s="3"/>
      <c r="O240" s="3"/>
    </row>
    <row r="241" spans="13:15" ht="12.75">
      <c r="M241" s="3"/>
      <c r="N241" s="3"/>
      <c r="O241" s="3"/>
    </row>
    <row r="242" spans="13:15" ht="12.75">
      <c r="M242" s="3"/>
      <c r="N242" s="3"/>
      <c r="O242" s="3"/>
    </row>
    <row r="243" spans="13:15" ht="12.75">
      <c r="M243" s="3"/>
      <c r="N243" s="3"/>
      <c r="O243" s="3"/>
    </row>
    <row r="244" spans="13:15" ht="12.75">
      <c r="M244" s="3"/>
      <c r="N244" s="3"/>
      <c r="O244" s="3"/>
    </row>
    <row r="245" spans="13:15" ht="12.75">
      <c r="M245" s="3"/>
      <c r="N245" s="3"/>
      <c r="O245" s="3"/>
    </row>
    <row r="246" spans="13:15" ht="12.75">
      <c r="M246" s="3"/>
      <c r="N246" s="3"/>
      <c r="O246" s="3"/>
    </row>
    <row r="247" spans="13:15" ht="12.75">
      <c r="M247" s="3"/>
      <c r="N247" s="3"/>
      <c r="O247" s="3"/>
    </row>
    <row r="248" spans="13:15" ht="12.75">
      <c r="M248" s="3"/>
      <c r="N248" s="3"/>
      <c r="O248" s="3"/>
    </row>
    <row r="249" spans="13:15" ht="12.75">
      <c r="M249" s="3"/>
      <c r="N249" s="3"/>
      <c r="O249" s="3"/>
    </row>
    <row r="250" spans="13:15" ht="12.75">
      <c r="M250" s="3"/>
      <c r="N250" s="3"/>
      <c r="O250" s="3"/>
    </row>
    <row r="251" spans="13:15" ht="12.75">
      <c r="M251" s="3"/>
      <c r="N251" s="3"/>
      <c r="O251" s="3"/>
    </row>
  </sheetData>
  <mergeCells count="6">
    <mergeCell ref="G2:H3"/>
    <mergeCell ref="I2:K3"/>
    <mergeCell ref="A2:A4"/>
    <mergeCell ref="B2:C3"/>
    <mergeCell ref="E2:E4"/>
    <mergeCell ref="F2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ConAgra Foods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Kedar Joshi (YKJ0020 - CC-99FR78H)</dc:creator>
  <cp:keywords/>
  <dc:description/>
  <cp:lastModifiedBy>Kedar Joshi (YKJ0020 - CC-99FR78H)</cp:lastModifiedBy>
  <dcterms:created xsi:type="dcterms:W3CDTF">2007-01-16T15:48:02Z</dcterms:created>
  <dcterms:modified xsi:type="dcterms:W3CDTF">2007-01-16T16:08:36Z</dcterms:modified>
  <cp:category/>
  <cp:version/>
  <cp:contentType/>
  <cp:contentStatus/>
</cp:coreProperties>
</file>